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nach Reihung" sheetId="1" r:id="rId1"/>
    <sheet name="nach Modulbesitz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Christian Sauer</author>
  </authors>
  <commentList>
    <comment ref="B1" authorId="0">
      <text>
        <r>
          <rPr>
            <sz val="8"/>
            <rFont val="Tahoma"/>
            <family val="2"/>
          </rPr>
          <t>Kürzel:
- in der Regel jeweils die beiden ersten Buchstaben der Nach- und Vornamen der Besitzer</t>
        </r>
        <r>
          <rPr>
            <sz val="8"/>
            <rFont val="Tahoma"/>
            <family val="2"/>
          </rPr>
          <t xml:space="preserve">
Bisher werden keine Umlaute verwendet</t>
        </r>
      </text>
    </comment>
    <comment ref="C1" authorId="0">
      <text>
        <r>
          <rPr>
            <sz val="8"/>
            <rFont val="Tahoma"/>
            <family val="2"/>
          </rPr>
          <t>laufende Nummer:
- bezogen auf Kürzel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sz val="8"/>
            <rFont val="Tahoma"/>
            <family val="2"/>
          </rPr>
          <t>Länge Gleisachse
- Bei Streckenmodulen
  = gesamte Länge
- Bei Bahnhofsmodulen
  = Länge vom Modulende bei Einfahrt A bis Mitte EG</t>
        </r>
      </text>
    </comment>
    <comment ref="F1" authorId="0">
      <text>
        <r>
          <rPr>
            <sz val="8"/>
            <rFont val="Tahoma"/>
            <family val="2"/>
          </rPr>
          <t>Länge Gleisachse Rest
- Bei Streckenmodulen
   = 0
- Bei Bahnhofsmodulen
   = Länge vom EG bis Modulende entgegengesetzt Einfahrt A</t>
        </r>
      </text>
    </comment>
    <comment ref="G1" authorId="0">
      <text>
        <r>
          <rPr>
            <sz val="8"/>
            <rFont val="Tahoma"/>
            <family val="2"/>
          </rPr>
          <t>Länge Vektor
- kürzester Abstand Gleisende zu Gleisende</t>
        </r>
      </text>
    </comment>
    <comment ref="H1" authorId="0">
      <text>
        <r>
          <rPr>
            <sz val="8"/>
            <rFont val="Tahoma"/>
            <family val="2"/>
          </rPr>
          <t>Winkel der Modulenden zueinander.
Gemäß FREMO Modulzeichungs-Standard werden Bogenmodule mit dem Bogen nach unten gezeichnet. Daher ist der Winkel in der Regel negativ</t>
        </r>
      </text>
    </comment>
    <comment ref="I1" authorId="0">
      <text>
        <r>
          <rPr>
            <sz val="8"/>
            <rFont val="Tahoma"/>
            <family val="2"/>
          </rPr>
          <t xml:space="preserve">Eintrag Radius
- nur bei Bogenmodulen
</t>
        </r>
      </text>
    </comment>
    <comment ref="J1" authorId="0">
      <text>
        <r>
          <rPr>
            <sz val="8"/>
            <rFont val="Tahoma"/>
            <family val="2"/>
          </rPr>
          <t>Angabe rechts bzw. links bei Profil B96 bzw. B02:
von außen betrachtet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sz val="8"/>
            <rFont val="Tahoma"/>
            <family val="2"/>
          </rPr>
          <t>Angabe rechts bzw. links bei Profil B96 bzw. B02:
von außen betrachtet</t>
        </r>
      </text>
    </comment>
    <comment ref="L1" authorId="0">
      <text>
        <r>
          <rPr>
            <sz val="8"/>
            <rFont val="Tahoma"/>
            <family val="2"/>
          </rPr>
          <t>nachgebildeter Oberbau:
- Profilhöhe
- Bauart Gleisbefestigung
- Art der Schwellen
- Hersteller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Christian Sauer</author>
  </authors>
  <commentList>
    <comment ref="J1" authorId="0">
      <text>
        <r>
          <rPr>
            <sz val="8"/>
            <rFont val="Tahoma"/>
            <family val="2"/>
          </rPr>
          <t>Angabe rechts bzw. links bei Profil B96 bzw. B02:
von außen betrachtet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sz val="8"/>
            <rFont val="Tahoma"/>
            <family val="2"/>
          </rPr>
          <t>Angabe rechts bzw. links bei Profil B96 bzw. B02:
von außen betrachtet</t>
        </r>
      </text>
    </comment>
    <comment ref="L1" authorId="0">
      <text>
        <r>
          <rPr>
            <sz val="8"/>
            <rFont val="Tahoma"/>
            <family val="2"/>
          </rPr>
          <t>nachgebildeter Oberbau:
- Profilhöhe
- Bauart Gleisbefestigung
- Art der Schwellen
- Hersteller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sz val="8"/>
            <rFont val="Tahoma"/>
            <family val="2"/>
          </rPr>
          <t>Kürzel:
- in der Regel jeweils die beiden ersten Buchstaben der Nach- und Vornamen der Besitzer</t>
        </r>
        <r>
          <rPr>
            <sz val="8"/>
            <rFont val="Tahoma"/>
            <family val="2"/>
          </rPr>
          <t xml:space="preserve">
Bisher werden keine Umlaute verwendet</t>
        </r>
      </text>
    </comment>
    <comment ref="C1" authorId="0">
      <text>
        <r>
          <rPr>
            <sz val="8"/>
            <rFont val="Tahoma"/>
            <family val="2"/>
          </rPr>
          <t>laufende Nummer:
- bezogen auf Kürzel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sz val="8"/>
            <rFont val="Tahoma"/>
            <family val="2"/>
          </rPr>
          <t>Länge Gleisachse
- Bei Streckenmodulen
  = gesamte Länge
- Bei Bahnhofsmodulen
  = Länge vom Modulende bei Einfahrt A bis Mitte EG</t>
        </r>
      </text>
    </comment>
    <comment ref="F1" authorId="0">
      <text>
        <r>
          <rPr>
            <sz val="8"/>
            <rFont val="Tahoma"/>
            <family val="2"/>
          </rPr>
          <t>Länge Gleisachse Rest
- Bei Streckenmodulen
   = 0
- Bei Bahnhofsmodulen
   = Länge vom EG bis Modulende entgegengesetzt Einfahrt A</t>
        </r>
      </text>
    </comment>
    <comment ref="G1" authorId="0">
      <text>
        <r>
          <rPr>
            <sz val="8"/>
            <rFont val="Tahoma"/>
            <family val="2"/>
          </rPr>
          <t>Länge Vektor
- kürzester Abstand Gleisende zu Gleisende</t>
        </r>
      </text>
    </comment>
    <comment ref="H1" authorId="0">
      <text>
        <r>
          <rPr>
            <sz val="8"/>
            <rFont val="Tahoma"/>
            <family val="2"/>
          </rPr>
          <t>Winkel der Modulenden zueinander.
Gemäß FREMO Modulzeichungs-Standard werden Bogenmodule mit dem Bogen nach unten gezeichnet. Daher ist der Winkel in der Regel negativ</t>
        </r>
      </text>
    </comment>
    <comment ref="I1" authorId="0">
      <text>
        <r>
          <rPr>
            <sz val="8"/>
            <rFont val="Tahoma"/>
            <family val="2"/>
          </rPr>
          <t xml:space="preserve">Eintrag Radius
- nur bei Bogenmodulen
</t>
        </r>
      </text>
    </comment>
  </commentList>
</comments>
</file>

<file path=xl/sharedStrings.xml><?xml version="1.0" encoding="utf-8"?>
<sst xmlns="http://schemas.openxmlformats.org/spreadsheetml/2006/main" count="1157" uniqueCount="172">
  <si>
    <t>Name</t>
  </si>
  <si>
    <t>Kürzel</t>
  </si>
  <si>
    <t>Profil 1</t>
  </si>
  <si>
    <t>Profil 2</t>
  </si>
  <si>
    <t>Gehring Andreas</t>
  </si>
  <si>
    <t>GeAn</t>
  </si>
  <si>
    <t>B02-links</t>
  </si>
  <si>
    <t>Kreier Marvin</t>
  </si>
  <si>
    <t>KrMa</t>
  </si>
  <si>
    <t>NeJo</t>
  </si>
  <si>
    <t>Neuer Johannes</t>
  </si>
  <si>
    <t>B02-rechts</t>
  </si>
  <si>
    <t>H0pur</t>
  </si>
  <si>
    <t>-</t>
  </si>
  <si>
    <t>Boerde</t>
  </si>
  <si>
    <t>Düpmeier Reinhard</t>
  </si>
  <si>
    <t>DuRe</t>
  </si>
  <si>
    <t>Bördemodul</t>
  </si>
  <si>
    <t>Schwarzwaldmodul</t>
  </si>
  <si>
    <t>Boerde 1</t>
  </si>
  <si>
    <t>Boerde 2</t>
  </si>
  <si>
    <t>Oberbau</t>
  </si>
  <si>
    <t>Code 75/ /Holz/Peco</t>
  </si>
  <si>
    <t>HaPa</t>
  </si>
  <si>
    <t>Hartman Paul</t>
  </si>
  <si>
    <t>B96-links</t>
  </si>
  <si>
    <t>Code 70/K/Stahl/Schirrmacher</t>
  </si>
  <si>
    <t>ReRa</t>
  </si>
  <si>
    <t>Reichenbach Raphael</t>
  </si>
  <si>
    <t>Sauer Christian</t>
  </si>
  <si>
    <t>SaCh</t>
  </si>
  <si>
    <t>SchD</t>
  </si>
  <si>
    <t>Schönenberger Daniel</t>
  </si>
  <si>
    <t>Schmidt Marius</t>
  </si>
  <si>
    <t>Schmidt Christian</t>
  </si>
  <si>
    <t>ScCh</t>
  </si>
  <si>
    <t>SchM</t>
  </si>
  <si>
    <t>Seeburger Roland</t>
  </si>
  <si>
    <t>SeRo</t>
  </si>
  <si>
    <t>Walter Thomas</t>
  </si>
  <si>
    <t>WaTh</t>
  </si>
  <si>
    <t>Zedelmayer Roland</t>
  </si>
  <si>
    <t>ZeRo</t>
  </si>
  <si>
    <t>Code 70/K/Holz/Kosak</t>
  </si>
  <si>
    <t>Hirche Wolfgang</t>
  </si>
  <si>
    <t>HiWo</t>
  </si>
  <si>
    <t>Ruhr</t>
  </si>
  <si>
    <t>Ruhrmodul</t>
  </si>
  <si>
    <t>Code 70+55/K+By X/div./div.</t>
  </si>
  <si>
    <t>Trapeztafel auf Bergseite</t>
  </si>
  <si>
    <t>Trapeztafel auf Talseite</t>
  </si>
  <si>
    <t>Bahnübergang/Brennerei</t>
  </si>
  <si>
    <t>Schwarzwaldmodul,
Damm, Bach</t>
  </si>
  <si>
    <t>Schwarzwaldmodul
Feldwegübergang</t>
  </si>
  <si>
    <t>E96</t>
  </si>
  <si>
    <t>Code 60/bay/Holz/Eigenbau</t>
  </si>
  <si>
    <t>Block Fischstein</t>
  </si>
  <si>
    <t>Einfahrtmodul Hölle</t>
  </si>
  <si>
    <t>Eichenstein</t>
  </si>
  <si>
    <t>B96-rechts</t>
  </si>
  <si>
    <t>Text/Anmerkung
zu Thema oder Bauart</t>
  </si>
  <si>
    <t>Bemerkungen, Besonderheiten Einschränkungen</t>
  </si>
  <si>
    <t>Steinwald (Straßenüberf.)</t>
  </si>
  <si>
    <t>Kupfermühle
(Schwarzwaldmodul)</t>
  </si>
  <si>
    <t>ReAn</t>
  </si>
  <si>
    <t>Reinhard Andreas</t>
  </si>
  <si>
    <t>Rambach Martin</t>
  </si>
  <si>
    <t>RaMa</t>
  </si>
  <si>
    <t>Code 70/K/Stahl/Steinhagen</t>
  </si>
  <si>
    <t>Reinhard Joachim</t>
  </si>
  <si>
    <t>ReJo</t>
  </si>
  <si>
    <t>Bf Hemer (HER) gerade</t>
  </si>
  <si>
    <t>Bf Hemer (HER) abzweig</t>
  </si>
  <si>
    <t>GRSZ</t>
  </si>
  <si>
    <t>Sinnhuber Björn-Martin</t>
  </si>
  <si>
    <t>SiBj</t>
  </si>
  <si>
    <t>Brücke Stappenbach</t>
  </si>
  <si>
    <t>Brücke Unterneuses</t>
  </si>
  <si>
    <t>Kleineibstadt (KES)</t>
  </si>
  <si>
    <t>lfd.
Nummer</t>
  </si>
  <si>
    <t>Industriegebiet</t>
  </si>
  <si>
    <t>div.</t>
  </si>
  <si>
    <t>Code 70/K/Stahl/Holz/Beton</t>
  </si>
  <si>
    <t>Code 70/K/Stahl/Holz/Stahl</t>
  </si>
  <si>
    <t>Ruegg Heinz</t>
  </si>
  <si>
    <t>RuHe</t>
  </si>
  <si>
    <t>Abzweig Eisenbach
Schwarzwaldmodul
Gerade Strecke</t>
  </si>
  <si>
    <t>Abzweig Eisenbach
Schwarzwaldmodul
Abzweig</t>
  </si>
  <si>
    <t>Gehring Andreas
Reichenbach Raphael
Sauer Christian
Zedelmayer Roland</t>
  </si>
  <si>
    <t>Länge 1
[mm]</t>
  </si>
  <si>
    <t>Länge 2
[mm]</t>
  </si>
  <si>
    <t>Länge 3
[mm]</t>
  </si>
  <si>
    <t>Winkel
[°]</t>
  </si>
  <si>
    <t>Radius
[mm]</t>
  </si>
  <si>
    <t>Code 70/K/gemischt</t>
  </si>
  <si>
    <t>Bf Brandlecht BE (BLT)</t>
  </si>
  <si>
    <t>Sbf Regenbogenhausen (RBH)</t>
  </si>
  <si>
    <t>Hp Seeburg (SEB)
Schwarzwaldmodul</t>
  </si>
  <si>
    <t>Bf Unterwaldmichelbach</t>
  </si>
  <si>
    <t>Sbf Hünenberg (HBG)</t>
  </si>
  <si>
    <t>Hp Kirchlauter (KLT)</t>
  </si>
  <si>
    <t>Code 70/K/Holz+Stahl/Steinhagen</t>
  </si>
  <si>
    <t>PfiSch</t>
  </si>
  <si>
    <t>Code 70/Weinert</t>
  </si>
  <si>
    <t>Karschner Gerhard</t>
  </si>
  <si>
    <t>KaGe</t>
  </si>
  <si>
    <t>Brücke</t>
  </si>
  <si>
    <t>Code 70/Steinhagen</t>
  </si>
  <si>
    <t xml:space="preserve">Pfiffner André 
Schönenberger Daniel </t>
  </si>
  <si>
    <t>Code 70/K/Stahl, Beton/Steinhagen</t>
  </si>
  <si>
    <t>Franken-Pur</t>
  </si>
  <si>
    <t>FraPur</t>
  </si>
  <si>
    <t>Wechsler B02</t>
  </si>
  <si>
    <t>2 Wattenscheider Schächte</t>
  </si>
  <si>
    <t>Bf Saatfeld (SAT)</t>
  </si>
  <si>
    <t>Bf Bad Sulzburg (BSU)</t>
  </si>
  <si>
    <t>Bf Türkheim/Schwaben (THM)</t>
  </si>
  <si>
    <t>Sbf Häfnerhaslach (HFH)</t>
  </si>
  <si>
    <t>Bf Fessenheim (FSH)</t>
  </si>
  <si>
    <t>von Marvin Kreier</t>
  </si>
  <si>
    <t>lagert in Schutterwald</t>
  </si>
  <si>
    <t>Viadukt</t>
  </si>
  <si>
    <t>Straße</t>
  </si>
  <si>
    <t>Selbstbau</t>
  </si>
  <si>
    <t>0003 b-d</t>
  </si>
  <si>
    <t>0003 a</t>
  </si>
  <si>
    <t>MrRo</t>
  </si>
  <si>
    <t>Mrugalla Robert</t>
  </si>
  <si>
    <t>Einfahrsignal-Modul</t>
  </si>
  <si>
    <t>FrauPur</t>
  </si>
  <si>
    <t>Gehring/Reichenbach
/Sauer/Zedelmayer</t>
  </si>
  <si>
    <t>Pfiffner/Schönenberger</t>
  </si>
  <si>
    <t>Textilfabrik Windelsbleiche (WIB)</t>
  </si>
  <si>
    <t>Boerde 3</t>
  </si>
  <si>
    <t>von Paul Hartman HaPa_0008</t>
  </si>
  <si>
    <t>0001 g-h</t>
  </si>
  <si>
    <t>Bf. Prichsenstadt - Bogen</t>
  </si>
  <si>
    <t>Viadukt Bromskirchen</t>
  </si>
  <si>
    <t>PRIVATBAHN (SWEG)</t>
  </si>
  <si>
    <t>HER-KES</t>
  </si>
  <si>
    <t>KES-THM</t>
  </si>
  <si>
    <t>Bf Unterwaldmichelbach (UWB)</t>
  </si>
  <si>
    <t>FSH-UWB</t>
  </si>
  <si>
    <t>SAT-HFH</t>
  </si>
  <si>
    <t>HLE-HER</t>
  </si>
  <si>
    <t>Summe Privatbahn</t>
  </si>
  <si>
    <t>Summe Nebenbahn</t>
  </si>
  <si>
    <t>Industrieanschluss Hemer - Borsigstraße</t>
  </si>
  <si>
    <t>HBG-SAT</t>
  </si>
  <si>
    <t>bei Andreas Gehring</t>
  </si>
  <si>
    <t>THM-FSH</t>
  </si>
  <si>
    <t>UWB-KLT</t>
  </si>
  <si>
    <t>HBG-BLT</t>
  </si>
  <si>
    <t>BLT-SEB</t>
  </si>
  <si>
    <t>Steinhagen Ralph</t>
  </si>
  <si>
    <t>StRa</t>
  </si>
  <si>
    <t>Abzweig Teichholzhagen (THH)
Geradeaus</t>
  </si>
  <si>
    <t>Abzweig Teichholzhagen (THH)
Abzweig rechts</t>
  </si>
  <si>
    <t>THH-WIB</t>
  </si>
  <si>
    <t>SEB-THH</t>
  </si>
  <si>
    <t>THH-BSU</t>
  </si>
  <si>
    <t>Stand: 14.1.2019-css</t>
  </si>
  <si>
    <t>nicht eingeplant</t>
  </si>
  <si>
    <t>Stand: 12.3.2019-css</t>
  </si>
  <si>
    <t>zu Arrangementplan V3.0 vom 11.3.2019</t>
  </si>
  <si>
    <t>Jean-Yves Queré</t>
  </si>
  <si>
    <t>QuJY</t>
  </si>
  <si>
    <t>Schrottplatz</t>
  </si>
  <si>
    <t>?</t>
  </si>
  <si>
    <t>THH-Schrottplatz</t>
  </si>
  <si>
    <t>Queré Yean-Yves</t>
  </si>
  <si>
    <t>lagert in Schutterwald - nicht eingeplant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</si>
</sst>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###"/>
    <numFmt numFmtId="173" formatCode="000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/>
    </xf>
    <xf numFmtId="173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173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173" fontId="0" fillId="33" borderId="0" xfId="0" applyNumberFormat="1" applyFill="1" applyBorder="1" applyAlignment="1">
      <alignment vertical="top"/>
    </xf>
    <xf numFmtId="0" fontId="0" fillId="34" borderId="0" xfId="0" applyFill="1" applyBorder="1" applyAlignment="1">
      <alignment vertical="top"/>
    </xf>
    <xf numFmtId="173" fontId="0" fillId="34" borderId="0" xfId="0" applyNumberForma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73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173" fontId="0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173" fontId="0" fillId="0" borderId="0" xfId="0" applyNumberForma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173" fontId="0" fillId="0" borderId="0" xfId="0" applyNumberFormat="1" applyFont="1" applyAlignment="1">
      <alignment horizontal="righ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93" sqref="A93:IV93"/>
    </sheetView>
  </sheetViews>
  <sheetFormatPr defaultColWidth="11.421875" defaultRowHeight="12.75"/>
  <cols>
    <col min="1" max="1" width="25.28125" style="1" bestFit="1" customWidth="1"/>
    <col min="2" max="2" width="9.140625" style="1" bestFit="1" customWidth="1"/>
    <col min="3" max="3" width="8.00390625" style="1" customWidth="1"/>
    <col min="4" max="4" width="32.7109375" style="1" customWidth="1"/>
    <col min="5" max="9" width="7.7109375" style="1" customWidth="1"/>
    <col min="10" max="10" width="10.00390625" style="1" bestFit="1" customWidth="1"/>
    <col min="11" max="11" width="11.8515625" style="1" bestFit="1" customWidth="1"/>
    <col min="12" max="12" width="44.140625" style="1" bestFit="1" customWidth="1"/>
    <col min="13" max="13" width="54.7109375" style="1" bestFit="1" customWidth="1"/>
    <col min="14" max="16384" width="11.421875" style="1" customWidth="1"/>
  </cols>
  <sheetData>
    <row r="1" spans="1:13" ht="29.25" customHeight="1">
      <c r="A1" s="1" t="s">
        <v>0</v>
      </c>
      <c r="B1" s="1" t="s">
        <v>1</v>
      </c>
      <c r="C1" s="3" t="s">
        <v>79</v>
      </c>
      <c r="D1" s="3" t="s">
        <v>60</v>
      </c>
      <c r="E1" s="13" t="s">
        <v>89</v>
      </c>
      <c r="F1" s="13" t="s">
        <v>90</v>
      </c>
      <c r="G1" s="13" t="s">
        <v>91</v>
      </c>
      <c r="H1" s="13" t="s">
        <v>92</v>
      </c>
      <c r="I1" s="13" t="s">
        <v>93</v>
      </c>
      <c r="J1" s="1" t="s">
        <v>2</v>
      </c>
      <c r="K1" s="1" t="s">
        <v>3</v>
      </c>
      <c r="L1" s="1" t="s">
        <v>21</v>
      </c>
      <c r="M1" s="3" t="s">
        <v>61</v>
      </c>
    </row>
    <row r="2" spans="1:3" ht="12.75">
      <c r="A2" s="18" t="s">
        <v>163</v>
      </c>
      <c r="B2" s="18" t="s">
        <v>164</v>
      </c>
      <c r="C2" s="2"/>
    </row>
    <row r="3" ht="12.75">
      <c r="C3" s="2"/>
    </row>
    <row r="4" spans="1:12" ht="12.75">
      <c r="A4" s="1" t="s">
        <v>7</v>
      </c>
      <c r="B4" s="1" t="s">
        <v>8</v>
      </c>
      <c r="C4" s="2">
        <v>2</v>
      </c>
      <c r="D4" s="3" t="s">
        <v>99</v>
      </c>
      <c r="E4" s="1">
        <v>5000</v>
      </c>
      <c r="F4" s="1">
        <v>3000</v>
      </c>
      <c r="G4" s="1">
        <v>8500</v>
      </c>
      <c r="H4" s="1">
        <v>0</v>
      </c>
      <c r="J4" s="1" t="s">
        <v>11</v>
      </c>
      <c r="K4" s="1" t="s">
        <v>13</v>
      </c>
      <c r="L4" s="1" t="s">
        <v>81</v>
      </c>
    </row>
    <row r="5" spans="1:13" ht="51">
      <c r="A5" s="3" t="s">
        <v>88</v>
      </c>
      <c r="B5" s="1" t="s">
        <v>73</v>
      </c>
      <c r="C5" s="2">
        <v>2</v>
      </c>
      <c r="D5" s="3" t="s">
        <v>86</v>
      </c>
      <c r="E5" s="1">
        <v>2069</v>
      </c>
      <c r="F5" s="1">
        <v>0</v>
      </c>
      <c r="G5" s="1">
        <v>3103.5</v>
      </c>
      <c r="H5" s="1">
        <v>0</v>
      </c>
      <c r="J5" s="1" t="s">
        <v>12</v>
      </c>
      <c r="K5" s="1" t="s">
        <v>12</v>
      </c>
      <c r="L5" s="1" t="s">
        <v>83</v>
      </c>
      <c r="M5" s="18" t="s">
        <v>120</v>
      </c>
    </row>
    <row r="6" spans="1:13" s="5" customFormat="1" ht="12.75">
      <c r="A6" s="5" t="s">
        <v>84</v>
      </c>
      <c r="B6" s="5" t="s">
        <v>85</v>
      </c>
      <c r="C6" s="6">
        <v>1</v>
      </c>
      <c r="D6" s="5" t="s">
        <v>18</v>
      </c>
      <c r="E6" s="1">
        <v>690</v>
      </c>
      <c r="F6" s="1">
        <v>0</v>
      </c>
      <c r="G6" s="1">
        <v>690</v>
      </c>
      <c r="H6" s="1">
        <v>0</v>
      </c>
      <c r="I6" s="1"/>
      <c r="J6" s="1" t="s">
        <v>11</v>
      </c>
      <c r="K6" s="1" t="s">
        <v>12</v>
      </c>
      <c r="L6" s="1" t="s">
        <v>68</v>
      </c>
      <c r="M6" s="18" t="s">
        <v>120</v>
      </c>
    </row>
    <row r="7" spans="1:12" ht="12.75">
      <c r="A7" s="1" t="s">
        <v>17</v>
      </c>
      <c r="B7" s="1" t="s">
        <v>14</v>
      </c>
      <c r="C7" s="2">
        <v>13</v>
      </c>
      <c r="D7" s="1" t="s">
        <v>20</v>
      </c>
      <c r="E7" s="1">
        <v>1034.5</v>
      </c>
      <c r="F7" s="1">
        <v>0</v>
      </c>
      <c r="G7" s="1">
        <v>1030.6</v>
      </c>
      <c r="H7" s="1">
        <v>-17.2</v>
      </c>
      <c r="I7" s="1">
        <v>3448.3</v>
      </c>
      <c r="J7" s="1" t="s">
        <v>6</v>
      </c>
      <c r="K7" s="1" t="s">
        <v>11</v>
      </c>
      <c r="L7" s="1" t="s">
        <v>43</v>
      </c>
    </row>
    <row r="8" spans="1:12" ht="12.75">
      <c r="A8" s="1" t="s">
        <v>17</v>
      </c>
      <c r="B8" s="1" t="s">
        <v>14</v>
      </c>
      <c r="C8" s="2">
        <v>14</v>
      </c>
      <c r="D8" s="1" t="s">
        <v>20</v>
      </c>
      <c r="E8" s="1">
        <v>1034.5</v>
      </c>
      <c r="F8" s="1">
        <v>0</v>
      </c>
      <c r="G8" s="1">
        <v>1030.6</v>
      </c>
      <c r="H8" s="1">
        <v>-17.2</v>
      </c>
      <c r="I8" s="1">
        <v>3448.3</v>
      </c>
      <c r="J8" s="1" t="s">
        <v>6</v>
      </c>
      <c r="K8" s="1" t="s">
        <v>11</v>
      </c>
      <c r="L8" s="1" t="s">
        <v>43</v>
      </c>
    </row>
    <row r="9" spans="1:12" ht="12.75">
      <c r="A9" s="1" t="s">
        <v>17</v>
      </c>
      <c r="B9" s="1" t="s">
        <v>14</v>
      </c>
      <c r="C9" s="2">
        <v>15</v>
      </c>
      <c r="D9" s="1" t="s">
        <v>20</v>
      </c>
      <c r="E9" s="1">
        <v>1034.5</v>
      </c>
      <c r="F9" s="1">
        <v>0</v>
      </c>
      <c r="G9" s="1">
        <v>1030.6</v>
      </c>
      <c r="H9" s="1">
        <v>-17.2</v>
      </c>
      <c r="I9" s="1">
        <v>3448.3</v>
      </c>
      <c r="J9" s="1" t="s">
        <v>6</v>
      </c>
      <c r="K9" s="1" t="s">
        <v>11</v>
      </c>
      <c r="L9" s="1" t="s">
        <v>43</v>
      </c>
    </row>
    <row r="10" spans="1:12" ht="12.75">
      <c r="A10" s="1" t="s">
        <v>17</v>
      </c>
      <c r="B10" s="1" t="s">
        <v>14</v>
      </c>
      <c r="C10" s="2">
        <v>16</v>
      </c>
      <c r="D10" s="1" t="s">
        <v>20</v>
      </c>
      <c r="E10" s="1">
        <v>1034.5</v>
      </c>
      <c r="F10" s="1">
        <v>0</v>
      </c>
      <c r="G10" s="1">
        <v>1030.6</v>
      </c>
      <c r="H10" s="1">
        <v>-17.2</v>
      </c>
      <c r="I10" s="1">
        <v>3448.3</v>
      </c>
      <c r="J10" s="1" t="s">
        <v>6</v>
      </c>
      <c r="K10" s="1" t="s">
        <v>11</v>
      </c>
      <c r="L10" s="1" t="s">
        <v>43</v>
      </c>
    </row>
    <row r="11" spans="1:13" ht="12.75">
      <c r="A11" s="1" t="s">
        <v>32</v>
      </c>
      <c r="B11" s="1" t="s">
        <v>31</v>
      </c>
      <c r="C11" s="2">
        <v>2</v>
      </c>
      <c r="D11" s="1" t="s">
        <v>18</v>
      </c>
      <c r="E11" s="1">
        <v>1034.5</v>
      </c>
      <c r="F11" s="1">
        <v>0</v>
      </c>
      <c r="G11" s="1">
        <v>1030.7</v>
      </c>
      <c r="H11" s="1">
        <v>-17.2</v>
      </c>
      <c r="I11" s="1">
        <v>3448</v>
      </c>
      <c r="J11" s="1" t="s">
        <v>6</v>
      </c>
      <c r="K11" s="1" t="s">
        <v>11</v>
      </c>
      <c r="L11" s="1" t="s">
        <v>26</v>
      </c>
      <c r="M11" s="18" t="s">
        <v>120</v>
      </c>
    </row>
    <row r="12" spans="1:13" ht="25.5">
      <c r="A12" s="3" t="s">
        <v>108</v>
      </c>
      <c r="B12" s="1" t="s">
        <v>102</v>
      </c>
      <c r="C12" s="2">
        <v>4</v>
      </c>
      <c r="E12" s="1">
        <v>345</v>
      </c>
      <c r="F12" s="1">
        <v>0</v>
      </c>
      <c r="G12" s="1">
        <v>345</v>
      </c>
      <c r="H12" s="1">
        <v>0</v>
      </c>
      <c r="J12" s="1" t="s">
        <v>11</v>
      </c>
      <c r="K12" s="1" t="s">
        <v>12</v>
      </c>
      <c r="L12" s="1" t="s">
        <v>68</v>
      </c>
      <c r="M12" s="18" t="s">
        <v>120</v>
      </c>
    </row>
    <row r="13" spans="1:12" ht="12.75">
      <c r="A13" s="1" t="s">
        <v>34</v>
      </c>
      <c r="B13" s="1" t="s">
        <v>35</v>
      </c>
      <c r="C13" s="2">
        <v>3</v>
      </c>
      <c r="D13" s="1" t="s">
        <v>114</v>
      </c>
      <c r="E13" s="1">
        <v>3127</v>
      </c>
      <c r="F13" s="1">
        <v>2800</v>
      </c>
      <c r="G13" s="1">
        <v>5897.5</v>
      </c>
      <c r="H13" s="1">
        <v>19.7</v>
      </c>
      <c r="J13" s="1" t="s">
        <v>12</v>
      </c>
      <c r="K13" s="1" t="s">
        <v>12</v>
      </c>
      <c r="L13" s="1" t="s">
        <v>68</v>
      </c>
    </row>
    <row r="14" spans="3:5" s="5" customFormat="1" ht="12.75">
      <c r="C14" s="6"/>
      <c r="D14" s="29" t="s">
        <v>148</v>
      </c>
      <c r="E14" s="29">
        <f>F4+E5+E6+E7+E8+E9+E10+E11+E12+E13</f>
        <v>14403.5</v>
      </c>
    </row>
    <row r="15" spans="1:11" ht="12.75">
      <c r="A15" s="22" t="s">
        <v>127</v>
      </c>
      <c r="B15" s="22" t="s">
        <v>126</v>
      </c>
      <c r="C15" s="23" t="s">
        <v>135</v>
      </c>
      <c r="D15" s="22" t="s">
        <v>136</v>
      </c>
      <c r="E15" s="22">
        <v>2002.8</v>
      </c>
      <c r="F15" s="22">
        <v>0</v>
      </c>
      <c r="G15" s="22">
        <v>1977</v>
      </c>
      <c r="H15" s="22">
        <v>32</v>
      </c>
      <c r="I15" s="22"/>
      <c r="J15" s="1" t="s">
        <v>12</v>
      </c>
      <c r="K15" s="1" t="s">
        <v>12</v>
      </c>
    </row>
    <row r="16" spans="1:11" ht="12.75">
      <c r="A16" s="1" t="s">
        <v>17</v>
      </c>
      <c r="B16" s="1" t="s">
        <v>14</v>
      </c>
      <c r="C16" s="2">
        <v>18</v>
      </c>
      <c r="D16" s="1" t="s">
        <v>133</v>
      </c>
      <c r="E16" s="1">
        <v>979.2</v>
      </c>
      <c r="F16" s="1">
        <v>0</v>
      </c>
      <c r="G16" s="1">
        <v>973</v>
      </c>
      <c r="H16" s="1">
        <v>-22.37</v>
      </c>
      <c r="I16" s="1">
        <v>2507</v>
      </c>
      <c r="J16" s="1" t="s">
        <v>6</v>
      </c>
      <c r="K16" s="1" t="s">
        <v>12</v>
      </c>
    </row>
    <row r="17" spans="1:12" ht="12.75">
      <c r="A17" s="1" t="s">
        <v>17</v>
      </c>
      <c r="B17" s="1" t="s">
        <v>14</v>
      </c>
      <c r="C17" s="2">
        <v>3</v>
      </c>
      <c r="D17" s="1" t="s">
        <v>19</v>
      </c>
      <c r="E17" s="1">
        <v>908.2</v>
      </c>
      <c r="F17" s="1">
        <v>0</v>
      </c>
      <c r="G17" s="1">
        <v>902.4</v>
      </c>
      <c r="H17" s="1">
        <v>-22.5</v>
      </c>
      <c r="I17" s="1">
        <v>2320</v>
      </c>
      <c r="J17" s="1" t="s">
        <v>6</v>
      </c>
      <c r="K17" s="1" t="s">
        <v>11</v>
      </c>
      <c r="L17" s="1" t="s">
        <v>43</v>
      </c>
    </row>
    <row r="18" spans="1:12" ht="25.5">
      <c r="A18" s="1" t="s">
        <v>29</v>
      </c>
      <c r="B18" s="1" t="s">
        <v>30</v>
      </c>
      <c r="C18" s="2">
        <v>1</v>
      </c>
      <c r="D18" s="3" t="s">
        <v>52</v>
      </c>
      <c r="E18" s="1">
        <v>1034.7</v>
      </c>
      <c r="F18" s="1">
        <v>0</v>
      </c>
      <c r="G18" s="1">
        <v>1032.5</v>
      </c>
      <c r="H18" s="1">
        <v>-12.9</v>
      </c>
      <c r="I18" s="1">
        <v>4598</v>
      </c>
      <c r="J18" s="1" t="s">
        <v>11</v>
      </c>
      <c r="K18" s="1" t="s">
        <v>11</v>
      </c>
      <c r="L18" s="1" t="s">
        <v>26</v>
      </c>
    </row>
    <row r="19" spans="1:12" ht="12.75">
      <c r="A19" s="1" t="s">
        <v>17</v>
      </c>
      <c r="B19" s="1" t="s">
        <v>14</v>
      </c>
      <c r="C19" s="2">
        <v>10</v>
      </c>
      <c r="D19" s="1" t="s">
        <v>20</v>
      </c>
      <c r="E19" s="1">
        <v>1035</v>
      </c>
      <c r="F19" s="1">
        <v>0</v>
      </c>
      <c r="G19" s="1">
        <v>1035</v>
      </c>
      <c r="H19" s="1">
        <v>0</v>
      </c>
      <c r="J19" s="1" t="s">
        <v>6</v>
      </c>
      <c r="K19" s="1" t="s">
        <v>11</v>
      </c>
      <c r="L19" s="1" t="s">
        <v>43</v>
      </c>
    </row>
    <row r="20" spans="1:13" s="5" customFormat="1" ht="12.75">
      <c r="A20" s="5" t="s">
        <v>69</v>
      </c>
      <c r="B20" s="5" t="s">
        <v>70</v>
      </c>
      <c r="C20" s="6">
        <v>3</v>
      </c>
      <c r="D20" s="5" t="s">
        <v>128</v>
      </c>
      <c r="E20" s="1">
        <v>1034.5</v>
      </c>
      <c r="F20" s="1">
        <v>0</v>
      </c>
      <c r="G20" s="1">
        <v>1034.5</v>
      </c>
      <c r="H20" s="1">
        <v>0</v>
      </c>
      <c r="I20" s="1"/>
      <c r="J20" s="1" t="s">
        <v>6</v>
      </c>
      <c r="K20" s="1" t="s">
        <v>11</v>
      </c>
      <c r="L20" s="1" t="s">
        <v>68</v>
      </c>
      <c r="M20" s="1" t="s">
        <v>113</v>
      </c>
    </row>
    <row r="21" spans="1:12" ht="12.75">
      <c r="A21" s="1" t="s">
        <v>4</v>
      </c>
      <c r="B21" s="1" t="s">
        <v>5</v>
      </c>
      <c r="C21" s="2">
        <v>2</v>
      </c>
      <c r="D21" s="1" t="s">
        <v>18</v>
      </c>
      <c r="E21" s="1">
        <v>1034.5</v>
      </c>
      <c r="F21" s="1">
        <v>0</v>
      </c>
      <c r="G21" s="1">
        <v>1030.7</v>
      </c>
      <c r="H21" s="1">
        <v>-17.2</v>
      </c>
      <c r="I21" s="1">
        <v>3448</v>
      </c>
      <c r="J21" s="1" t="s">
        <v>6</v>
      </c>
      <c r="K21" s="1" t="s">
        <v>11</v>
      </c>
      <c r="L21" s="1" t="s">
        <v>22</v>
      </c>
    </row>
    <row r="22" spans="1:12" ht="12.75">
      <c r="A22" s="1" t="s">
        <v>44</v>
      </c>
      <c r="B22" s="1" t="s">
        <v>45</v>
      </c>
      <c r="C22" s="2">
        <v>3</v>
      </c>
      <c r="E22" s="1">
        <v>345</v>
      </c>
      <c r="F22" s="1">
        <v>0</v>
      </c>
      <c r="G22" s="1">
        <v>345</v>
      </c>
      <c r="H22" s="1">
        <v>0</v>
      </c>
      <c r="J22" s="1" t="s">
        <v>6</v>
      </c>
      <c r="K22" s="1" t="s">
        <v>11</v>
      </c>
      <c r="L22" s="1" t="s">
        <v>43</v>
      </c>
    </row>
    <row r="23" spans="1:12" s="5" customFormat="1" ht="12.75">
      <c r="A23" s="5" t="s">
        <v>69</v>
      </c>
      <c r="B23" s="5" t="s">
        <v>70</v>
      </c>
      <c r="C23" s="6">
        <v>1</v>
      </c>
      <c r="D23" s="5" t="s">
        <v>71</v>
      </c>
      <c r="E23" s="5">
        <v>2060</v>
      </c>
      <c r="F23" s="5">
        <v>5998</v>
      </c>
      <c r="G23" s="5">
        <v>7689</v>
      </c>
      <c r="H23" s="5">
        <v>-22.7</v>
      </c>
      <c r="J23" s="1" t="s">
        <v>6</v>
      </c>
      <c r="K23" s="1" t="s">
        <v>12</v>
      </c>
      <c r="L23" s="1" t="s">
        <v>43</v>
      </c>
    </row>
    <row r="24" spans="3:12" s="5" customFormat="1" ht="12.75">
      <c r="C24" s="6"/>
      <c r="D24" s="29" t="s">
        <v>144</v>
      </c>
      <c r="E24" s="29">
        <f>E15+E16+E17+E18+E19+E20+E21+E22+E23</f>
        <v>10433.9</v>
      </c>
      <c r="J24" s="1"/>
      <c r="K24" s="1"/>
      <c r="L24" s="1"/>
    </row>
    <row r="25" spans="1:12" ht="12.75">
      <c r="A25" s="1" t="s">
        <v>65</v>
      </c>
      <c r="B25" s="1" t="s">
        <v>64</v>
      </c>
      <c r="C25" s="2">
        <v>1</v>
      </c>
      <c r="E25" s="1">
        <v>1035</v>
      </c>
      <c r="F25" s="1">
        <v>0</v>
      </c>
      <c r="G25" s="1">
        <v>1035</v>
      </c>
      <c r="H25" s="1">
        <v>0</v>
      </c>
      <c r="J25" s="1" t="s">
        <v>11</v>
      </c>
      <c r="K25" s="1" t="s">
        <v>12</v>
      </c>
      <c r="L25" s="1" t="s">
        <v>43</v>
      </c>
    </row>
    <row r="26" spans="1:12" ht="12.75">
      <c r="A26" s="1" t="s">
        <v>17</v>
      </c>
      <c r="B26" s="1" t="s">
        <v>14</v>
      </c>
      <c r="C26" s="2">
        <v>5</v>
      </c>
      <c r="D26" s="1" t="s">
        <v>19</v>
      </c>
      <c r="E26" s="1">
        <v>908.2</v>
      </c>
      <c r="F26" s="1">
        <v>0</v>
      </c>
      <c r="G26" s="1">
        <v>902.4</v>
      </c>
      <c r="H26" s="1">
        <v>-22.5</v>
      </c>
      <c r="I26" s="1">
        <v>2320</v>
      </c>
      <c r="J26" s="1" t="s">
        <v>11</v>
      </c>
      <c r="K26" s="1" t="s">
        <v>6</v>
      </c>
      <c r="L26" s="1" t="s">
        <v>43</v>
      </c>
    </row>
    <row r="27" spans="1:12" ht="12.75">
      <c r="A27" s="1" t="s">
        <v>4</v>
      </c>
      <c r="B27" s="1" t="s">
        <v>5</v>
      </c>
      <c r="C27" s="2">
        <v>1</v>
      </c>
      <c r="D27" s="1" t="s">
        <v>18</v>
      </c>
      <c r="E27" s="1">
        <v>690</v>
      </c>
      <c r="F27" s="1">
        <v>0</v>
      </c>
      <c r="G27" s="1">
        <v>690</v>
      </c>
      <c r="H27" s="1">
        <v>0</v>
      </c>
      <c r="J27" s="1" t="s">
        <v>6</v>
      </c>
      <c r="K27" s="1" t="s">
        <v>11</v>
      </c>
      <c r="L27" s="1" t="s">
        <v>22</v>
      </c>
    </row>
    <row r="28" spans="1:13" s="5" customFormat="1" ht="12.75">
      <c r="A28" s="5" t="s">
        <v>24</v>
      </c>
      <c r="B28" s="5" t="s">
        <v>23</v>
      </c>
      <c r="C28" s="6">
        <v>7</v>
      </c>
      <c r="D28" s="5" t="s">
        <v>57</v>
      </c>
      <c r="E28" s="5">
        <v>500</v>
      </c>
      <c r="F28" s="5">
        <v>0</v>
      </c>
      <c r="G28" s="5">
        <v>500</v>
      </c>
      <c r="H28" s="5">
        <v>0</v>
      </c>
      <c r="J28" s="5" t="s">
        <v>25</v>
      </c>
      <c r="K28" s="5" t="s">
        <v>12</v>
      </c>
      <c r="L28" s="5" t="s">
        <v>43</v>
      </c>
      <c r="M28" s="5" t="s">
        <v>120</v>
      </c>
    </row>
    <row r="29" spans="1:11" ht="12.75">
      <c r="A29" s="1" t="s">
        <v>66</v>
      </c>
      <c r="B29" s="1" t="s">
        <v>67</v>
      </c>
      <c r="C29" s="2">
        <v>3</v>
      </c>
      <c r="D29" s="1" t="s">
        <v>78</v>
      </c>
      <c r="E29" s="1">
        <v>1003</v>
      </c>
      <c r="F29" s="1">
        <v>1684</v>
      </c>
      <c r="G29" s="1">
        <v>2672</v>
      </c>
      <c r="H29" s="1">
        <v>14.75</v>
      </c>
      <c r="J29" s="1" t="s">
        <v>12</v>
      </c>
      <c r="K29" s="1" t="s">
        <v>12</v>
      </c>
    </row>
    <row r="30" spans="1:5" ht="12.75">
      <c r="A30" s="18"/>
      <c r="C30" s="2"/>
      <c r="D30" s="28" t="s">
        <v>139</v>
      </c>
      <c r="E30" s="28">
        <f>F23+E25+E26+E27+E28+F29</f>
        <v>10815.2</v>
      </c>
    </row>
    <row r="31" spans="1:12" ht="12.75">
      <c r="A31" s="1" t="s">
        <v>44</v>
      </c>
      <c r="B31" s="1" t="s">
        <v>45</v>
      </c>
      <c r="C31" s="2">
        <v>2</v>
      </c>
      <c r="D31" s="1" t="s">
        <v>51</v>
      </c>
      <c r="E31" s="1">
        <v>1035</v>
      </c>
      <c r="F31" s="1">
        <v>0</v>
      </c>
      <c r="G31" s="1">
        <v>1035</v>
      </c>
      <c r="H31" s="1">
        <v>0</v>
      </c>
      <c r="J31" s="1" t="s">
        <v>6</v>
      </c>
      <c r="K31" s="1" t="s">
        <v>12</v>
      </c>
      <c r="L31" s="1" t="s">
        <v>43</v>
      </c>
    </row>
    <row r="32" spans="1:11" ht="12.75">
      <c r="A32" s="1" t="s">
        <v>47</v>
      </c>
      <c r="B32" s="1" t="s">
        <v>46</v>
      </c>
      <c r="C32" s="2">
        <v>2</v>
      </c>
      <c r="D32" s="20" t="s">
        <v>137</v>
      </c>
      <c r="E32" s="1">
        <v>3860.4</v>
      </c>
      <c r="F32" s="1">
        <v>0</v>
      </c>
      <c r="G32" s="1">
        <v>3686.41</v>
      </c>
      <c r="H32" s="1">
        <v>60</v>
      </c>
      <c r="I32" s="1">
        <v>3686</v>
      </c>
      <c r="J32" s="1" t="s">
        <v>6</v>
      </c>
      <c r="K32" s="1" t="s">
        <v>11</v>
      </c>
    </row>
    <row r="33" spans="1:13" ht="12.75">
      <c r="A33" s="1" t="s">
        <v>32</v>
      </c>
      <c r="B33" s="1" t="s">
        <v>31</v>
      </c>
      <c r="C33" s="2">
        <v>1</v>
      </c>
      <c r="D33" s="1" t="s">
        <v>18</v>
      </c>
      <c r="E33" s="1">
        <v>1034.5</v>
      </c>
      <c r="F33" s="1">
        <v>0</v>
      </c>
      <c r="G33" s="1">
        <v>1030.7</v>
      </c>
      <c r="H33" s="1">
        <v>-17.2</v>
      </c>
      <c r="I33" s="1">
        <v>3448</v>
      </c>
      <c r="J33" s="1" t="s">
        <v>6</v>
      </c>
      <c r="K33" s="1" t="s">
        <v>11</v>
      </c>
      <c r="L33" s="1" t="s">
        <v>26</v>
      </c>
      <c r="M33" s="18" t="s">
        <v>120</v>
      </c>
    </row>
    <row r="34" spans="1:13" ht="12.75">
      <c r="A34" s="1" t="s">
        <v>33</v>
      </c>
      <c r="B34" s="1" t="s">
        <v>36</v>
      </c>
      <c r="C34" s="2">
        <v>1</v>
      </c>
      <c r="D34" s="1" t="s">
        <v>18</v>
      </c>
      <c r="E34" s="1">
        <v>1034.5</v>
      </c>
      <c r="F34" s="1">
        <v>0</v>
      </c>
      <c r="G34" s="1">
        <v>1034.5</v>
      </c>
      <c r="H34" s="1">
        <v>0</v>
      </c>
      <c r="J34" s="1" t="s">
        <v>6</v>
      </c>
      <c r="K34" s="1" t="s">
        <v>11</v>
      </c>
      <c r="L34" s="1" t="s">
        <v>26</v>
      </c>
      <c r="M34" s="18" t="s">
        <v>120</v>
      </c>
    </row>
    <row r="35" spans="1:13" s="5" customFormat="1" ht="12.75">
      <c r="A35" s="5" t="s">
        <v>24</v>
      </c>
      <c r="B35" s="5" t="s">
        <v>23</v>
      </c>
      <c r="C35" s="6">
        <v>2</v>
      </c>
      <c r="D35" s="5" t="s">
        <v>49</v>
      </c>
      <c r="E35" s="5">
        <v>145</v>
      </c>
      <c r="F35" s="5">
        <v>0</v>
      </c>
      <c r="G35" s="5">
        <v>145</v>
      </c>
      <c r="H35" s="5">
        <v>0</v>
      </c>
      <c r="J35" s="5" t="s">
        <v>25</v>
      </c>
      <c r="K35" s="5" t="s">
        <v>59</v>
      </c>
      <c r="L35" s="5" t="s">
        <v>43</v>
      </c>
      <c r="M35" s="5" t="s">
        <v>120</v>
      </c>
    </row>
    <row r="36" spans="1:12" ht="12.75">
      <c r="A36" s="1" t="s">
        <v>41</v>
      </c>
      <c r="B36" s="1" t="s">
        <v>42</v>
      </c>
      <c r="C36" s="2">
        <v>2</v>
      </c>
      <c r="D36" s="1" t="s">
        <v>18</v>
      </c>
      <c r="E36" s="1">
        <v>1034.7</v>
      </c>
      <c r="F36" s="1">
        <v>0</v>
      </c>
      <c r="G36" s="1">
        <v>1032.5</v>
      </c>
      <c r="H36" s="1">
        <v>-12.9</v>
      </c>
      <c r="I36" s="1">
        <v>4598</v>
      </c>
      <c r="J36" s="1" t="s">
        <v>12</v>
      </c>
      <c r="K36" s="1" t="s">
        <v>11</v>
      </c>
      <c r="L36" s="1" t="s">
        <v>26</v>
      </c>
    </row>
    <row r="37" spans="1:12" ht="12.75">
      <c r="A37" s="1" t="s">
        <v>41</v>
      </c>
      <c r="B37" s="1" t="s">
        <v>42</v>
      </c>
      <c r="C37" s="2">
        <v>1</v>
      </c>
      <c r="D37" s="1" t="s">
        <v>116</v>
      </c>
      <c r="E37" s="1">
        <v>968.5</v>
      </c>
      <c r="F37" s="1">
        <v>4505</v>
      </c>
      <c r="G37" s="1">
        <v>5417.3</v>
      </c>
      <c r="H37" s="1">
        <v>-27</v>
      </c>
      <c r="J37" s="1" t="s">
        <v>12</v>
      </c>
      <c r="K37" s="1" t="s">
        <v>11</v>
      </c>
      <c r="L37" s="1" t="s">
        <v>48</v>
      </c>
    </row>
    <row r="38" spans="3:5" ht="12.75">
      <c r="C38" s="2"/>
      <c r="D38" s="28" t="s">
        <v>140</v>
      </c>
      <c r="E38" s="28">
        <f>E29+E31+E32+E33+E34+E35+E36+F37</f>
        <v>13652.1</v>
      </c>
    </row>
    <row r="39" spans="1:12" ht="12.75">
      <c r="A39" s="1" t="s">
        <v>44</v>
      </c>
      <c r="B39" s="1" t="s">
        <v>45</v>
      </c>
      <c r="C39" s="2">
        <v>4</v>
      </c>
      <c r="E39" s="1">
        <v>690</v>
      </c>
      <c r="F39" s="1">
        <v>0</v>
      </c>
      <c r="G39" s="1">
        <v>690</v>
      </c>
      <c r="H39" s="1">
        <v>0</v>
      </c>
      <c r="J39" s="1" t="s">
        <v>11</v>
      </c>
      <c r="K39" s="1" t="s">
        <v>12</v>
      </c>
      <c r="L39" s="1" t="s">
        <v>43</v>
      </c>
    </row>
    <row r="40" spans="1:12" ht="12.75">
      <c r="A40" s="1" t="s">
        <v>17</v>
      </c>
      <c r="B40" s="1" t="s">
        <v>14</v>
      </c>
      <c r="C40" s="2">
        <v>6</v>
      </c>
      <c r="D40" s="1" t="s">
        <v>19</v>
      </c>
      <c r="E40" s="1">
        <v>908.2</v>
      </c>
      <c r="F40" s="1">
        <v>0</v>
      </c>
      <c r="G40" s="1">
        <v>902.4</v>
      </c>
      <c r="H40" s="1">
        <v>-22.5</v>
      </c>
      <c r="I40" s="1">
        <v>2320</v>
      </c>
      <c r="J40" s="1" t="s">
        <v>11</v>
      </c>
      <c r="K40" s="1" t="s">
        <v>6</v>
      </c>
      <c r="L40" s="1" t="s">
        <v>43</v>
      </c>
    </row>
    <row r="41" spans="1:12" ht="12.75">
      <c r="A41" s="1" t="s">
        <v>17</v>
      </c>
      <c r="B41" s="1" t="s">
        <v>14</v>
      </c>
      <c r="C41" s="2">
        <v>7</v>
      </c>
      <c r="D41" s="1" t="s">
        <v>19</v>
      </c>
      <c r="E41" s="1">
        <v>908.2</v>
      </c>
      <c r="F41" s="1">
        <v>0</v>
      </c>
      <c r="G41" s="1">
        <v>902.4</v>
      </c>
      <c r="H41" s="1">
        <v>-22.5</v>
      </c>
      <c r="I41" s="1">
        <v>2320</v>
      </c>
      <c r="J41" s="1" t="s">
        <v>6</v>
      </c>
      <c r="K41" s="1" t="s">
        <v>6</v>
      </c>
      <c r="L41" s="1" t="s">
        <v>43</v>
      </c>
    </row>
    <row r="42" spans="1:12" ht="12.75">
      <c r="A42" s="1" t="s">
        <v>17</v>
      </c>
      <c r="B42" s="1" t="s">
        <v>14</v>
      </c>
      <c r="C42" s="2">
        <v>4</v>
      </c>
      <c r="D42" s="1" t="s">
        <v>19</v>
      </c>
      <c r="E42" s="1">
        <v>908.2</v>
      </c>
      <c r="F42" s="1">
        <v>0</v>
      </c>
      <c r="G42" s="1">
        <v>902.4</v>
      </c>
      <c r="H42" s="1">
        <v>-22.5</v>
      </c>
      <c r="I42" s="1">
        <v>2320</v>
      </c>
      <c r="J42" s="1" t="s">
        <v>6</v>
      </c>
      <c r="K42" s="1" t="s">
        <v>11</v>
      </c>
      <c r="L42" s="1" t="s">
        <v>43</v>
      </c>
    </row>
    <row r="43" spans="1:13" s="5" customFormat="1" ht="12.75">
      <c r="A43" s="5" t="s">
        <v>24</v>
      </c>
      <c r="B43" s="5" t="s">
        <v>23</v>
      </c>
      <c r="C43" s="6">
        <v>3</v>
      </c>
      <c r="D43" s="5" t="s">
        <v>50</v>
      </c>
      <c r="E43" s="5">
        <v>145</v>
      </c>
      <c r="F43" s="5">
        <v>0</v>
      </c>
      <c r="G43" s="5">
        <v>145</v>
      </c>
      <c r="H43" s="5">
        <v>0</v>
      </c>
      <c r="J43" s="5" t="s">
        <v>25</v>
      </c>
      <c r="K43" s="5" t="s">
        <v>59</v>
      </c>
      <c r="L43" s="5" t="s">
        <v>43</v>
      </c>
      <c r="M43" s="5" t="s">
        <v>120</v>
      </c>
    </row>
    <row r="44" spans="1:13" ht="12.75">
      <c r="A44" s="1" t="s">
        <v>10</v>
      </c>
      <c r="B44" s="1" t="s">
        <v>9</v>
      </c>
      <c r="C44" s="2">
        <v>1</v>
      </c>
      <c r="D44" s="1" t="s">
        <v>18</v>
      </c>
      <c r="E44" s="1">
        <v>1034.5</v>
      </c>
      <c r="F44" s="1">
        <v>0</v>
      </c>
      <c r="G44" s="1">
        <v>1034.5</v>
      </c>
      <c r="H44" s="1">
        <v>0</v>
      </c>
      <c r="J44" s="1" t="s">
        <v>6</v>
      </c>
      <c r="K44" s="1" t="s">
        <v>11</v>
      </c>
      <c r="L44" s="1" t="s">
        <v>26</v>
      </c>
      <c r="M44" s="18" t="s">
        <v>120</v>
      </c>
    </row>
    <row r="45" spans="1:11" ht="12.75">
      <c r="A45" s="1" t="s">
        <v>17</v>
      </c>
      <c r="B45" s="1" t="s">
        <v>14</v>
      </c>
      <c r="C45" s="2">
        <v>21</v>
      </c>
      <c r="D45" s="1" t="s">
        <v>133</v>
      </c>
      <c r="E45" s="1">
        <v>1000</v>
      </c>
      <c r="F45" s="1">
        <v>0</v>
      </c>
      <c r="G45" s="1">
        <v>1000</v>
      </c>
      <c r="J45" s="1" t="s">
        <v>6</v>
      </c>
      <c r="K45" s="1" t="s">
        <v>11</v>
      </c>
    </row>
    <row r="46" spans="1:12" ht="12.75">
      <c r="A46" s="1" t="s">
        <v>104</v>
      </c>
      <c r="B46" s="1" t="s">
        <v>105</v>
      </c>
      <c r="C46" s="31">
        <v>1</v>
      </c>
      <c r="D46" s="18" t="s">
        <v>106</v>
      </c>
      <c r="E46" s="1">
        <v>1500.5</v>
      </c>
      <c r="F46" s="1">
        <v>0</v>
      </c>
      <c r="G46" s="1">
        <v>1500.5</v>
      </c>
      <c r="H46" s="1">
        <v>0</v>
      </c>
      <c r="J46" s="1" t="s">
        <v>11</v>
      </c>
      <c r="K46" s="1" t="s">
        <v>11</v>
      </c>
      <c r="L46" s="1" t="s">
        <v>107</v>
      </c>
    </row>
    <row r="47" spans="1:12" ht="12.75">
      <c r="A47" s="1" t="s">
        <v>17</v>
      </c>
      <c r="B47" s="1" t="s">
        <v>14</v>
      </c>
      <c r="C47" s="2">
        <v>2</v>
      </c>
      <c r="D47" s="1" t="s">
        <v>19</v>
      </c>
      <c r="E47" s="1">
        <v>908.2</v>
      </c>
      <c r="F47" s="1">
        <v>0</v>
      </c>
      <c r="G47" s="1">
        <v>902.4</v>
      </c>
      <c r="H47" s="1">
        <v>-22.5</v>
      </c>
      <c r="I47" s="1">
        <v>2320</v>
      </c>
      <c r="J47" s="1" t="s">
        <v>6</v>
      </c>
      <c r="K47" s="1" t="s">
        <v>11</v>
      </c>
      <c r="L47" s="1" t="s">
        <v>43</v>
      </c>
    </row>
    <row r="48" spans="1:12" ht="12.75">
      <c r="A48" s="1" t="s">
        <v>65</v>
      </c>
      <c r="B48" s="1" t="s">
        <v>64</v>
      </c>
      <c r="C48" s="2">
        <v>2</v>
      </c>
      <c r="E48" s="1">
        <v>1035</v>
      </c>
      <c r="F48" s="1">
        <v>0</v>
      </c>
      <c r="G48" s="1">
        <v>1035</v>
      </c>
      <c r="H48" s="1">
        <v>0</v>
      </c>
      <c r="J48" s="1" t="s">
        <v>6</v>
      </c>
      <c r="K48" s="1" t="s">
        <v>12</v>
      </c>
      <c r="L48" s="1" t="s">
        <v>43</v>
      </c>
    </row>
    <row r="49" spans="1:11" ht="12.75">
      <c r="A49" s="1" t="s">
        <v>66</v>
      </c>
      <c r="B49" s="1" t="s">
        <v>67</v>
      </c>
      <c r="C49" s="2">
        <v>5</v>
      </c>
      <c r="D49" s="1" t="s">
        <v>77</v>
      </c>
      <c r="E49" s="1">
        <v>500</v>
      </c>
      <c r="F49" s="1">
        <v>0</v>
      </c>
      <c r="G49" s="1">
        <v>500</v>
      </c>
      <c r="H49" s="1">
        <v>0</v>
      </c>
      <c r="J49" s="1" t="s">
        <v>12</v>
      </c>
      <c r="K49" s="1" t="s">
        <v>12</v>
      </c>
    </row>
    <row r="50" spans="1:12" ht="12.75">
      <c r="A50" s="1" t="s">
        <v>10</v>
      </c>
      <c r="B50" s="1" t="s">
        <v>9</v>
      </c>
      <c r="C50" s="2">
        <v>3</v>
      </c>
      <c r="D50" s="1" t="s">
        <v>118</v>
      </c>
      <c r="E50" s="1">
        <v>4138</v>
      </c>
      <c r="F50" s="1">
        <v>2606</v>
      </c>
      <c r="G50" s="1">
        <v>1532</v>
      </c>
      <c r="H50" s="1">
        <v>0</v>
      </c>
      <c r="J50" s="1" t="s">
        <v>12</v>
      </c>
      <c r="K50" s="1" t="s">
        <v>12</v>
      </c>
      <c r="L50" s="1" t="s">
        <v>109</v>
      </c>
    </row>
    <row r="51" spans="1:5" ht="12.75">
      <c r="A51" s="18"/>
      <c r="C51" s="2"/>
      <c r="D51" s="28" t="s">
        <v>150</v>
      </c>
      <c r="E51" s="28">
        <f>E37+E39+E40+E41+E42+E43+E44+E45+E46+E47+E48+E49+E50</f>
        <v>14644.3</v>
      </c>
    </row>
    <row r="52" spans="1:13" s="5" customFormat="1" ht="25.5">
      <c r="A52" s="5" t="s">
        <v>24</v>
      </c>
      <c r="B52" s="5" t="s">
        <v>23</v>
      </c>
      <c r="C52" s="6">
        <v>9</v>
      </c>
      <c r="D52" s="7" t="s">
        <v>63</v>
      </c>
      <c r="E52" s="5">
        <v>1100</v>
      </c>
      <c r="F52" s="5">
        <v>0</v>
      </c>
      <c r="G52" s="5">
        <v>1100</v>
      </c>
      <c r="H52" s="5">
        <v>0</v>
      </c>
      <c r="J52" s="5" t="s">
        <v>12</v>
      </c>
      <c r="K52" s="5" t="s">
        <v>12</v>
      </c>
      <c r="L52" s="5" t="s">
        <v>55</v>
      </c>
      <c r="M52" s="5" t="s">
        <v>149</v>
      </c>
    </row>
    <row r="53" spans="1:12" ht="51">
      <c r="A53" s="3" t="s">
        <v>88</v>
      </c>
      <c r="B53" s="1" t="s">
        <v>73</v>
      </c>
      <c r="C53" s="2">
        <v>1</v>
      </c>
      <c r="D53" s="1" t="s">
        <v>18</v>
      </c>
      <c r="E53" s="1">
        <v>4071</v>
      </c>
      <c r="F53" s="1">
        <v>0</v>
      </c>
      <c r="G53" s="1">
        <v>3531.8</v>
      </c>
      <c r="H53" s="1">
        <v>90</v>
      </c>
      <c r="I53" s="1">
        <v>2298.9</v>
      </c>
      <c r="J53" s="1" t="s">
        <v>6</v>
      </c>
      <c r="K53" s="1" t="s">
        <v>12</v>
      </c>
      <c r="L53" s="1" t="s">
        <v>68</v>
      </c>
    </row>
    <row r="54" spans="1:12" ht="12.75">
      <c r="A54" s="1" t="s">
        <v>17</v>
      </c>
      <c r="B54" s="1" t="s">
        <v>14</v>
      </c>
      <c r="C54" s="2">
        <v>1</v>
      </c>
      <c r="D54" s="1" t="s">
        <v>19</v>
      </c>
      <c r="E54" s="1">
        <v>908.2</v>
      </c>
      <c r="F54" s="1">
        <v>0</v>
      </c>
      <c r="G54" s="1">
        <v>902.4</v>
      </c>
      <c r="H54" s="1">
        <v>-22.5</v>
      </c>
      <c r="I54" s="1">
        <v>2320</v>
      </c>
      <c r="J54" s="1" t="s">
        <v>6</v>
      </c>
      <c r="K54" s="1" t="s">
        <v>11</v>
      </c>
      <c r="L54" s="1" t="s">
        <v>43</v>
      </c>
    </row>
    <row r="55" spans="1:12" ht="12.75">
      <c r="A55" s="1" t="s">
        <v>4</v>
      </c>
      <c r="B55" s="1" t="s">
        <v>5</v>
      </c>
      <c r="C55" s="2">
        <v>3</v>
      </c>
      <c r="D55" s="1" t="s">
        <v>18</v>
      </c>
      <c r="E55" s="1">
        <v>1034.5</v>
      </c>
      <c r="F55" s="1">
        <v>0</v>
      </c>
      <c r="G55" s="1">
        <v>1030.7</v>
      </c>
      <c r="H55" s="1">
        <v>-17.2</v>
      </c>
      <c r="I55" s="1">
        <v>3448</v>
      </c>
      <c r="J55" s="1" t="s">
        <v>6</v>
      </c>
      <c r="K55" s="1" t="s">
        <v>11</v>
      </c>
      <c r="L55" s="1" t="s">
        <v>22</v>
      </c>
    </row>
    <row r="56" spans="1:12" ht="12.75">
      <c r="A56" s="16" t="s">
        <v>110</v>
      </c>
      <c r="B56" s="16" t="s">
        <v>111</v>
      </c>
      <c r="C56" s="15">
        <v>1</v>
      </c>
      <c r="E56" s="14">
        <v>2005.2</v>
      </c>
      <c r="F56" s="14">
        <v>0</v>
      </c>
      <c r="G56" s="14">
        <v>1962.3</v>
      </c>
      <c r="H56" s="14">
        <v>40</v>
      </c>
      <c r="I56" s="14">
        <v>2789.6</v>
      </c>
      <c r="J56" s="1" t="s">
        <v>12</v>
      </c>
      <c r="K56" s="1" t="s">
        <v>11</v>
      </c>
      <c r="L56" s="16" t="s">
        <v>26</v>
      </c>
    </row>
    <row r="57" spans="1:11" ht="12.75">
      <c r="A57" s="1" t="s">
        <v>33</v>
      </c>
      <c r="B57" s="1" t="s">
        <v>36</v>
      </c>
      <c r="C57" s="2">
        <v>2</v>
      </c>
      <c r="D57" s="18" t="s">
        <v>141</v>
      </c>
      <c r="E57" s="1">
        <v>4158.8</v>
      </c>
      <c r="F57" s="1">
        <v>3367.8</v>
      </c>
      <c r="G57" s="1">
        <v>7608.6</v>
      </c>
      <c r="H57" s="1">
        <v>-40.26</v>
      </c>
      <c r="J57" s="1" t="s">
        <v>6</v>
      </c>
      <c r="K57" s="1" t="s">
        <v>11</v>
      </c>
    </row>
    <row r="58" spans="3:5" ht="12.75">
      <c r="C58" s="2"/>
      <c r="D58" s="28" t="s">
        <v>142</v>
      </c>
      <c r="E58" s="28">
        <f>F50+E82+E22+E76+E26+E40+E41+E17+E56+E57</f>
        <v>14635.2</v>
      </c>
    </row>
    <row r="59" spans="1:12" ht="12.75">
      <c r="A59" s="1" t="s">
        <v>41</v>
      </c>
      <c r="B59" s="1" t="s">
        <v>42</v>
      </c>
      <c r="C59" s="2">
        <v>3</v>
      </c>
      <c r="D59" s="1" t="s">
        <v>18</v>
      </c>
      <c r="E59" s="1">
        <v>1034.7</v>
      </c>
      <c r="F59" s="1">
        <v>0</v>
      </c>
      <c r="G59" s="1">
        <v>1032.5</v>
      </c>
      <c r="H59" s="1">
        <v>-12.9</v>
      </c>
      <c r="I59" s="1">
        <v>4598</v>
      </c>
      <c r="J59" s="1" t="s">
        <v>6</v>
      </c>
      <c r="K59" s="1" t="s">
        <v>11</v>
      </c>
      <c r="L59" s="1" t="s">
        <v>26</v>
      </c>
    </row>
    <row r="60" spans="1:12" ht="12.75">
      <c r="A60" s="1" t="s">
        <v>17</v>
      </c>
      <c r="B60" s="1" t="s">
        <v>14</v>
      </c>
      <c r="C60" s="2">
        <v>11</v>
      </c>
      <c r="D60" s="1" t="s">
        <v>20</v>
      </c>
      <c r="E60" s="1">
        <v>1035</v>
      </c>
      <c r="F60" s="1">
        <v>0</v>
      </c>
      <c r="G60" s="1">
        <v>1035</v>
      </c>
      <c r="H60" s="1">
        <v>0</v>
      </c>
      <c r="J60" s="1" t="s">
        <v>6</v>
      </c>
      <c r="K60" s="1" t="s">
        <v>6</v>
      </c>
      <c r="L60" s="1" t="s">
        <v>43</v>
      </c>
    </row>
    <row r="61" spans="1:13" ht="25.5">
      <c r="A61" s="3" t="s">
        <v>108</v>
      </c>
      <c r="B61" s="1" t="s">
        <v>102</v>
      </c>
      <c r="C61" s="2">
        <v>3</v>
      </c>
      <c r="E61" s="1">
        <v>345</v>
      </c>
      <c r="F61" s="1">
        <v>0</v>
      </c>
      <c r="G61" s="1">
        <v>345</v>
      </c>
      <c r="H61" s="1">
        <v>0</v>
      </c>
      <c r="J61" s="1" t="s">
        <v>11</v>
      </c>
      <c r="K61" s="1" t="s">
        <v>12</v>
      </c>
      <c r="L61" s="1" t="s">
        <v>68</v>
      </c>
      <c r="M61" s="18" t="s">
        <v>120</v>
      </c>
    </row>
    <row r="62" spans="1:12" s="5" customFormat="1" ht="12.75">
      <c r="A62" s="5" t="s">
        <v>24</v>
      </c>
      <c r="B62" s="5" t="s">
        <v>23</v>
      </c>
      <c r="C62" s="6">
        <v>5</v>
      </c>
      <c r="D62" s="5" t="s">
        <v>62</v>
      </c>
      <c r="E62" s="5">
        <v>908.2</v>
      </c>
      <c r="F62" s="5">
        <v>0</v>
      </c>
      <c r="G62" s="5">
        <v>902.4</v>
      </c>
      <c r="H62" s="5">
        <v>-22.5</v>
      </c>
      <c r="I62" s="5">
        <v>2320</v>
      </c>
      <c r="J62" s="5" t="s">
        <v>12</v>
      </c>
      <c r="K62" s="5" t="s">
        <v>12</v>
      </c>
      <c r="L62" s="5" t="s">
        <v>43</v>
      </c>
    </row>
    <row r="63" spans="1:13" ht="12.75">
      <c r="A63" s="1" t="s">
        <v>28</v>
      </c>
      <c r="B63" s="1" t="s">
        <v>27</v>
      </c>
      <c r="C63" s="2">
        <v>4</v>
      </c>
      <c r="D63" s="17" t="s">
        <v>100</v>
      </c>
      <c r="E63" s="17">
        <v>750</v>
      </c>
      <c r="F63" s="17">
        <v>750</v>
      </c>
      <c r="G63" s="17">
        <v>1500</v>
      </c>
      <c r="H63" s="17">
        <v>0</v>
      </c>
      <c r="I63" s="17"/>
      <c r="J63" s="17" t="s">
        <v>12</v>
      </c>
      <c r="K63" s="17" t="s">
        <v>12</v>
      </c>
      <c r="L63" s="17" t="s">
        <v>43</v>
      </c>
      <c r="M63" s="19" t="s">
        <v>119</v>
      </c>
    </row>
    <row r="64" spans="3:5" ht="12.75">
      <c r="C64" s="2"/>
      <c r="D64" s="30" t="s">
        <v>151</v>
      </c>
      <c r="E64" s="28">
        <f>F57+E59+E60+E61+E62+E63</f>
        <v>7440.7</v>
      </c>
    </row>
    <row r="65" spans="1:12" ht="12.75">
      <c r="A65" s="1" t="s">
        <v>74</v>
      </c>
      <c r="B65" s="1" t="s">
        <v>75</v>
      </c>
      <c r="C65" s="2">
        <v>1</v>
      </c>
      <c r="D65" s="1" t="s">
        <v>18</v>
      </c>
      <c r="E65" s="1">
        <v>1034.5</v>
      </c>
      <c r="F65" s="1">
        <v>0</v>
      </c>
      <c r="G65" s="1">
        <v>1034.5</v>
      </c>
      <c r="H65" s="1">
        <v>0</v>
      </c>
      <c r="J65" s="1" t="s">
        <v>12</v>
      </c>
      <c r="K65" s="1" t="s">
        <v>12</v>
      </c>
      <c r="L65" s="1" t="s">
        <v>68</v>
      </c>
    </row>
    <row r="66" spans="1:12" ht="12.75">
      <c r="A66" s="1" t="s">
        <v>34</v>
      </c>
      <c r="B66" s="1" t="s">
        <v>35</v>
      </c>
      <c r="C66" s="2">
        <v>1</v>
      </c>
      <c r="D66" s="1" t="s">
        <v>18</v>
      </c>
      <c r="E66" s="1">
        <v>1034.5</v>
      </c>
      <c r="F66" s="1">
        <v>0</v>
      </c>
      <c r="G66" s="1">
        <v>1034.5</v>
      </c>
      <c r="H66" s="1">
        <v>0</v>
      </c>
      <c r="J66" s="1" t="s">
        <v>12</v>
      </c>
      <c r="K66" s="1" t="s">
        <v>12</v>
      </c>
      <c r="L66" s="1" t="s">
        <v>26</v>
      </c>
    </row>
    <row r="67" spans="1:12" ht="12.75">
      <c r="A67" s="1" t="s">
        <v>34</v>
      </c>
      <c r="B67" s="1" t="s">
        <v>35</v>
      </c>
      <c r="C67" s="2">
        <v>2</v>
      </c>
      <c r="D67" s="1" t="s">
        <v>117</v>
      </c>
      <c r="E67" s="1">
        <v>1325</v>
      </c>
      <c r="F67" s="1">
        <v>1375</v>
      </c>
      <c r="G67" s="1">
        <v>2700</v>
      </c>
      <c r="H67" s="1">
        <v>0</v>
      </c>
      <c r="J67" s="1" t="s">
        <v>12</v>
      </c>
      <c r="K67" s="1" t="s">
        <v>13</v>
      </c>
      <c r="L67" s="1" t="s">
        <v>101</v>
      </c>
    </row>
    <row r="68" spans="3:5" ht="12.75">
      <c r="C68" s="2"/>
      <c r="D68" s="28" t="s">
        <v>143</v>
      </c>
      <c r="E68" s="28">
        <f>E63+E65+E66+E67</f>
        <v>4144</v>
      </c>
    </row>
    <row r="69" spans="3:5" ht="12.75">
      <c r="C69" s="2"/>
      <c r="D69" s="28" t="s">
        <v>146</v>
      </c>
      <c r="E69" s="28">
        <f>E14+E24+E30+E38+E64+E51+E58+E68</f>
        <v>90168.9</v>
      </c>
    </row>
    <row r="70" ht="12.75">
      <c r="C70" s="2"/>
    </row>
    <row r="71" spans="1:4" ht="12.75">
      <c r="A71" s="18"/>
      <c r="C71" s="2"/>
      <c r="D71" s="28" t="s">
        <v>138</v>
      </c>
    </row>
    <row r="72" spans="1:3" ht="12.75">
      <c r="A72" s="18"/>
      <c r="C72" s="2"/>
    </row>
    <row r="73" spans="1:12" ht="12.75">
      <c r="A73" s="1" t="s">
        <v>7</v>
      </c>
      <c r="B73" s="1" t="s">
        <v>8</v>
      </c>
      <c r="C73" s="2">
        <v>2</v>
      </c>
      <c r="D73" s="3" t="s">
        <v>99</v>
      </c>
      <c r="E73" s="1">
        <v>5000</v>
      </c>
      <c r="F73" s="1">
        <v>3000</v>
      </c>
      <c r="G73" s="1">
        <v>8500</v>
      </c>
      <c r="H73" s="1">
        <v>0</v>
      </c>
      <c r="J73" s="1" t="s">
        <v>11</v>
      </c>
      <c r="K73" s="1" t="s">
        <v>13</v>
      </c>
      <c r="L73" s="1" t="s">
        <v>81</v>
      </c>
    </row>
    <row r="74" spans="1:12" ht="51">
      <c r="A74" s="3" t="s">
        <v>88</v>
      </c>
      <c r="B74" s="1" t="s">
        <v>73</v>
      </c>
      <c r="C74" s="2">
        <v>2</v>
      </c>
      <c r="D74" s="3" t="s">
        <v>87</v>
      </c>
      <c r="E74" s="1">
        <v>2062</v>
      </c>
      <c r="F74" s="1">
        <v>0</v>
      </c>
      <c r="G74" s="1">
        <v>3096.7</v>
      </c>
      <c r="H74" s="1">
        <v>31.6</v>
      </c>
      <c r="I74" s="1" t="s">
        <v>81</v>
      </c>
      <c r="J74" s="1" t="s">
        <v>12</v>
      </c>
      <c r="K74" s="1" t="s">
        <v>12</v>
      </c>
      <c r="L74" s="1" t="s">
        <v>82</v>
      </c>
    </row>
    <row r="75" spans="1:11" ht="12.75">
      <c r="A75" s="1" t="s">
        <v>66</v>
      </c>
      <c r="B75" s="1" t="s">
        <v>67</v>
      </c>
      <c r="C75" s="2">
        <v>2</v>
      </c>
      <c r="E75" s="1">
        <v>340</v>
      </c>
      <c r="F75" s="1">
        <v>0</v>
      </c>
      <c r="G75" s="1">
        <v>340</v>
      </c>
      <c r="H75" s="1">
        <v>0</v>
      </c>
      <c r="J75" s="1" t="s">
        <v>59</v>
      </c>
      <c r="K75" s="1" t="s">
        <v>12</v>
      </c>
    </row>
    <row r="76" spans="1:12" s="5" customFormat="1" ht="12.75">
      <c r="A76" s="5" t="s">
        <v>24</v>
      </c>
      <c r="B76" s="5" t="s">
        <v>23</v>
      </c>
      <c r="C76" s="6">
        <v>4</v>
      </c>
      <c r="D76" s="5" t="s">
        <v>56</v>
      </c>
      <c r="E76" s="5">
        <v>908.2</v>
      </c>
      <c r="F76" s="5">
        <v>0</v>
      </c>
      <c r="G76" s="5">
        <v>902.4</v>
      </c>
      <c r="H76" s="5">
        <v>-22.5</v>
      </c>
      <c r="I76" s="5">
        <v>2320</v>
      </c>
      <c r="J76" s="5" t="s">
        <v>11</v>
      </c>
      <c r="K76" s="5" t="s">
        <v>6</v>
      </c>
      <c r="L76" s="5" t="s">
        <v>43</v>
      </c>
    </row>
    <row r="77" spans="1:13" ht="12.75">
      <c r="A77" s="1" t="s">
        <v>10</v>
      </c>
      <c r="B77" s="1" t="s">
        <v>9</v>
      </c>
      <c r="C77" s="2">
        <v>2</v>
      </c>
      <c r="D77" s="1" t="s">
        <v>18</v>
      </c>
      <c r="E77" s="1">
        <v>1034.5</v>
      </c>
      <c r="F77" s="1">
        <v>0</v>
      </c>
      <c r="G77" s="1">
        <v>1034.5</v>
      </c>
      <c r="H77" s="1">
        <v>0</v>
      </c>
      <c r="J77" s="1" t="s">
        <v>6</v>
      </c>
      <c r="K77" s="1" t="s">
        <v>11</v>
      </c>
      <c r="L77" s="1" t="s">
        <v>26</v>
      </c>
      <c r="M77" s="18" t="s">
        <v>120</v>
      </c>
    </row>
    <row r="78" spans="1:12" ht="12.75">
      <c r="A78" s="1" t="s">
        <v>39</v>
      </c>
      <c r="B78" s="1" t="s">
        <v>40</v>
      </c>
      <c r="C78" s="2">
        <v>3</v>
      </c>
      <c r="D78" s="1" t="s">
        <v>18</v>
      </c>
      <c r="E78" s="1">
        <v>1034.5</v>
      </c>
      <c r="F78" s="1">
        <v>0</v>
      </c>
      <c r="G78" s="1">
        <v>1030.7</v>
      </c>
      <c r="H78" s="1">
        <v>-17.2</v>
      </c>
      <c r="I78" s="1">
        <v>3448</v>
      </c>
      <c r="J78" s="1" t="s">
        <v>11</v>
      </c>
      <c r="K78" s="1" t="s">
        <v>6</v>
      </c>
      <c r="L78" s="1" t="s">
        <v>26</v>
      </c>
    </row>
    <row r="79" spans="1:11" ht="12.75">
      <c r="A79" s="1" t="s">
        <v>17</v>
      </c>
      <c r="B79" s="1" t="s">
        <v>14</v>
      </c>
      <c r="C79" s="2">
        <v>19</v>
      </c>
      <c r="D79" s="1" t="s">
        <v>133</v>
      </c>
      <c r="E79" s="1">
        <v>979.2</v>
      </c>
      <c r="F79" s="1">
        <v>0</v>
      </c>
      <c r="G79" s="1">
        <v>973</v>
      </c>
      <c r="H79" s="1">
        <v>-22.37</v>
      </c>
      <c r="I79" s="1">
        <v>2507</v>
      </c>
      <c r="J79" s="1" t="s">
        <v>12</v>
      </c>
      <c r="K79" s="1" t="s">
        <v>6</v>
      </c>
    </row>
    <row r="80" spans="1:12" ht="12.75">
      <c r="A80" s="1" t="s">
        <v>65</v>
      </c>
      <c r="B80" s="1" t="s">
        <v>64</v>
      </c>
      <c r="C80" s="2">
        <v>5</v>
      </c>
      <c r="D80" s="1" t="s">
        <v>95</v>
      </c>
      <c r="E80" s="1">
        <v>250</v>
      </c>
      <c r="F80" s="1">
        <v>1820</v>
      </c>
      <c r="G80" s="1">
        <v>2070</v>
      </c>
      <c r="H80" s="1">
        <v>0</v>
      </c>
      <c r="J80" s="1" t="s">
        <v>12</v>
      </c>
      <c r="K80" s="1" t="s">
        <v>12</v>
      </c>
      <c r="L80" s="1" t="s">
        <v>94</v>
      </c>
    </row>
    <row r="81" spans="1:5" ht="12.75">
      <c r="A81" s="18"/>
      <c r="C81" s="2"/>
      <c r="D81" s="28" t="s">
        <v>152</v>
      </c>
      <c r="E81" s="28">
        <f>E73+E74+E75+E76+E77+E78+E79+E80</f>
        <v>11608.400000000001</v>
      </c>
    </row>
    <row r="82" spans="1:11" ht="12.75">
      <c r="A82" s="1" t="s">
        <v>17</v>
      </c>
      <c r="B82" s="1" t="s">
        <v>14</v>
      </c>
      <c r="C82" s="2">
        <v>20</v>
      </c>
      <c r="D82" s="1" t="s">
        <v>133</v>
      </c>
      <c r="E82" s="1">
        <v>979.2</v>
      </c>
      <c r="F82" s="1">
        <v>0</v>
      </c>
      <c r="G82" s="1">
        <v>973</v>
      </c>
      <c r="H82" s="1">
        <v>-22.37</v>
      </c>
      <c r="I82" s="1">
        <v>2507</v>
      </c>
      <c r="J82" s="1" t="s">
        <v>11</v>
      </c>
      <c r="K82" s="1" t="s">
        <v>12</v>
      </c>
    </row>
    <row r="83" spans="1:12" ht="25.5">
      <c r="A83" s="1" t="s">
        <v>29</v>
      </c>
      <c r="B83" s="1" t="s">
        <v>30</v>
      </c>
      <c r="C83" s="2">
        <v>2</v>
      </c>
      <c r="D83" s="3" t="s">
        <v>53</v>
      </c>
      <c r="E83" s="1">
        <v>1034.7</v>
      </c>
      <c r="F83" s="1">
        <v>0</v>
      </c>
      <c r="G83" s="1">
        <v>1032.5</v>
      </c>
      <c r="H83" s="1">
        <v>-12.9</v>
      </c>
      <c r="I83" s="1">
        <v>4598</v>
      </c>
      <c r="J83" s="1" t="s">
        <v>6</v>
      </c>
      <c r="K83" s="1" t="s">
        <v>6</v>
      </c>
      <c r="L83" s="1" t="s">
        <v>26</v>
      </c>
    </row>
    <row r="84" spans="1:13" s="5" customFormat="1" ht="12.75">
      <c r="A84" s="5" t="s">
        <v>69</v>
      </c>
      <c r="B84" s="5" t="s">
        <v>70</v>
      </c>
      <c r="C84" s="6">
        <v>4</v>
      </c>
      <c r="D84" s="5" t="s">
        <v>58</v>
      </c>
      <c r="E84" s="5">
        <v>908.2</v>
      </c>
      <c r="F84" s="5">
        <v>0</v>
      </c>
      <c r="G84" s="5">
        <v>902.4</v>
      </c>
      <c r="H84" s="5">
        <v>-22.5</v>
      </c>
      <c r="I84" s="5">
        <v>2320</v>
      </c>
      <c r="J84" s="5" t="s">
        <v>25</v>
      </c>
      <c r="K84" s="5" t="s">
        <v>59</v>
      </c>
      <c r="L84" s="5" t="s">
        <v>43</v>
      </c>
      <c r="M84" s="5" t="s">
        <v>134</v>
      </c>
    </row>
    <row r="85" spans="1:12" ht="12.75">
      <c r="A85" s="1" t="s">
        <v>4</v>
      </c>
      <c r="B85" s="1" t="s">
        <v>5</v>
      </c>
      <c r="C85" s="2">
        <v>4</v>
      </c>
      <c r="D85" s="1" t="s">
        <v>18</v>
      </c>
      <c r="E85" s="1">
        <v>1034.5</v>
      </c>
      <c r="F85" s="1">
        <v>0</v>
      </c>
      <c r="G85" s="1">
        <v>1030.7</v>
      </c>
      <c r="H85" s="1">
        <v>-17.2</v>
      </c>
      <c r="I85" s="1">
        <v>3448</v>
      </c>
      <c r="J85" s="1" t="s">
        <v>6</v>
      </c>
      <c r="K85" s="1" t="s">
        <v>11</v>
      </c>
      <c r="L85" s="1" t="s">
        <v>22</v>
      </c>
    </row>
    <row r="86" spans="1:13" ht="25.5">
      <c r="A86" s="1" t="s">
        <v>37</v>
      </c>
      <c r="B86" s="1" t="s">
        <v>38</v>
      </c>
      <c r="C86" s="2">
        <v>1</v>
      </c>
      <c r="D86" s="3" t="s">
        <v>97</v>
      </c>
      <c r="E86" s="1">
        <v>668</v>
      </c>
      <c r="F86" s="1">
        <v>366.5</v>
      </c>
      <c r="G86" s="1">
        <v>1034.5</v>
      </c>
      <c r="H86" s="1">
        <v>0</v>
      </c>
      <c r="J86" s="1" t="s">
        <v>6</v>
      </c>
      <c r="K86" s="1" t="s">
        <v>11</v>
      </c>
      <c r="L86" s="1" t="s">
        <v>26</v>
      </c>
      <c r="M86" s="18" t="s">
        <v>120</v>
      </c>
    </row>
    <row r="87" spans="1:5" ht="12.75">
      <c r="A87" s="3"/>
      <c r="C87" s="2"/>
      <c r="D87" s="30" t="s">
        <v>153</v>
      </c>
      <c r="E87" s="28">
        <f>F80+E82+E83+E84+E85+E86</f>
        <v>6444.599999999999</v>
      </c>
    </row>
    <row r="88" spans="1:11" ht="12.75">
      <c r="A88" s="1" t="s">
        <v>17</v>
      </c>
      <c r="B88" s="1" t="s">
        <v>14</v>
      </c>
      <c r="C88" s="2">
        <v>17</v>
      </c>
      <c r="D88" s="1" t="s">
        <v>133</v>
      </c>
      <c r="E88" s="1">
        <v>979.2</v>
      </c>
      <c r="F88" s="1">
        <v>0</v>
      </c>
      <c r="G88" s="1">
        <v>973</v>
      </c>
      <c r="H88" s="1">
        <v>-22.37</v>
      </c>
      <c r="I88" s="1">
        <v>2507</v>
      </c>
      <c r="J88" s="1" t="s">
        <v>12</v>
      </c>
      <c r="K88" s="1" t="s">
        <v>11</v>
      </c>
    </row>
    <row r="89" spans="1:12" ht="12.75">
      <c r="A89" s="1" t="s">
        <v>65</v>
      </c>
      <c r="B89" s="1" t="s">
        <v>64</v>
      </c>
      <c r="C89" s="2">
        <v>4</v>
      </c>
      <c r="E89" s="1">
        <v>1035</v>
      </c>
      <c r="F89" s="1">
        <v>0</v>
      </c>
      <c r="G89" s="1">
        <v>1035</v>
      </c>
      <c r="H89" s="1">
        <v>0</v>
      </c>
      <c r="J89" s="1" t="s">
        <v>12</v>
      </c>
      <c r="K89" s="1" t="s">
        <v>12</v>
      </c>
      <c r="L89" s="1" t="s">
        <v>68</v>
      </c>
    </row>
    <row r="90" spans="1:13" ht="12.75">
      <c r="A90" s="1" t="s">
        <v>28</v>
      </c>
      <c r="B90" s="1" t="s">
        <v>27</v>
      </c>
      <c r="C90" s="2">
        <v>1</v>
      </c>
      <c r="D90" s="1" t="s">
        <v>18</v>
      </c>
      <c r="E90" s="1">
        <v>689.7</v>
      </c>
      <c r="F90" s="1">
        <v>0</v>
      </c>
      <c r="G90" s="1">
        <v>688.6</v>
      </c>
      <c r="H90" s="1">
        <v>-11.4</v>
      </c>
      <c r="I90" s="1">
        <v>3448</v>
      </c>
      <c r="J90" s="1" t="s">
        <v>12</v>
      </c>
      <c r="K90" s="1" t="s">
        <v>12</v>
      </c>
      <c r="L90" s="1" t="s">
        <v>26</v>
      </c>
      <c r="M90" s="18" t="s">
        <v>120</v>
      </c>
    </row>
    <row r="91" spans="1:12" ht="25.5">
      <c r="A91" s="18" t="s">
        <v>154</v>
      </c>
      <c r="B91" s="18" t="s">
        <v>155</v>
      </c>
      <c r="C91" s="2">
        <v>1</v>
      </c>
      <c r="D91" s="20" t="s">
        <v>156</v>
      </c>
      <c r="E91" s="1">
        <v>2127.4</v>
      </c>
      <c r="F91" s="1">
        <v>2333.1</v>
      </c>
      <c r="G91" s="1">
        <v>4456.9</v>
      </c>
      <c r="H91" s="1">
        <v>0</v>
      </c>
      <c r="J91" s="1" t="s">
        <v>12</v>
      </c>
      <c r="K91" s="1" t="s">
        <v>12</v>
      </c>
      <c r="L91" s="18" t="s">
        <v>68</v>
      </c>
    </row>
    <row r="92" spans="1:12" ht="12.75">
      <c r="A92" s="18"/>
      <c r="B92" s="18"/>
      <c r="C92" s="2"/>
      <c r="D92" s="30" t="s">
        <v>159</v>
      </c>
      <c r="E92" s="28">
        <f>F86+E88+E89+E90+E91</f>
        <v>5197.799999999999</v>
      </c>
      <c r="L92" s="18"/>
    </row>
    <row r="93" spans="1:12" ht="12.75">
      <c r="A93" s="18" t="s">
        <v>165</v>
      </c>
      <c r="B93" s="18" t="s">
        <v>166</v>
      </c>
      <c r="C93" s="2">
        <v>1</v>
      </c>
      <c r="D93" s="30"/>
      <c r="E93" s="28">
        <v>1396</v>
      </c>
      <c r="F93" s="1">
        <v>0</v>
      </c>
      <c r="G93" s="1">
        <v>1389</v>
      </c>
      <c r="H93" s="1">
        <v>-20</v>
      </c>
      <c r="J93" s="1" t="s">
        <v>12</v>
      </c>
      <c r="K93" s="1" t="s">
        <v>6</v>
      </c>
      <c r="L93" s="18"/>
    </row>
    <row r="94" spans="1:12" ht="12.75">
      <c r="A94" s="14" t="s">
        <v>15</v>
      </c>
      <c r="B94" s="14" t="s">
        <v>16</v>
      </c>
      <c r="C94" s="15">
        <v>2</v>
      </c>
      <c r="D94" s="1" t="s">
        <v>132</v>
      </c>
      <c r="E94" s="12">
        <v>274.3</v>
      </c>
      <c r="F94" s="14">
        <v>2924.3</v>
      </c>
      <c r="G94" s="14">
        <v>3163.6</v>
      </c>
      <c r="H94" s="14">
        <v>-11</v>
      </c>
      <c r="I94" s="14"/>
      <c r="J94" s="14" t="s">
        <v>6</v>
      </c>
      <c r="K94" s="14" t="s">
        <v>11</v>
      </c>
      <c r="L94" s="14"/>
    </row>
    <row r="95" spans="1:5" ht="12.75">
      <c r="A95" s="18"/>
      <c r="C95" s="2"/>
      <c r="D95" s="28" t="s">
        <v>158</v>
      </c>
      <c r="E95" s="28">
        <f>F91+E93+F94</f>
        <v>6653.4</v>
      </c>
    </row>
    <row r="96" spans="1:12" ht="12.75">
      <c r="A96" s="14"/>
      <c r="B96" s="14"/>
      <c r="C96" s="15"/>
      <c r="E96" s="12"/>
      <c r="F96" s="14"/>
      <c r="G96" s="14"/>
      <c r="H96" s="14"/>
      <c r="I96" s="14"/>
      <c r="J96" s="14"/>
      <c r="K96" s="14"/>
      <c r="L96" s="14"/>
    </row>
    <row r="97" spans="1:12" ht="12.75">
      <c r="A97" s="1" t="s">
        <v>17</v>
      </c>
      <c r="B97" s="1" t="s">
        <v>14</v>
      </c>
      <c r="C97" s="2">
        <v>8</v>
      </c>
      <c r="D97" s="1" t="s">
        <v>19</v>
      </c>
      <c r="E97" s="1">
        <v>908.2</v>
      </c>
      <c r="F97" s="1">
        <v>0</v>
      </c>
      <c r="G97" s="1">
        <v>902.4</v>
      </c>
      <c r="H97" s="1">
        <v>-22.5</v>
      </c>
      <c r="I97" s="1">
        <v>2320</v>
      </c>
      <c r="J97" s="1" t="s">
        <v>11</v>
      </c>
      <c r="K97" s="1" t="s">
        <v>11</v>
      </c>
      <c r="L97" s="1" t="s">
        <v>43</v>
      </c>
    </row>
    <row r="98" spans="1:13" ht="25.5">
      <c r="A98" s="3" t="s">
        <v>108</v>
      </c>
      <c r="B98" s="1" t="s">
        <v>102</v>
      </c>
      <c r="C98" s="2">
        <v>1</v>
      </c>
      <c r="E98" s="1">
        <v>345</v>
      </c>
      <c r="F98" s="1">
        <v>0</v>
      </c>
      <c r="G98" s="1">
        <v>345</v>
      </c>
      <c r="H98" s="1">
        <v>0</v>
      </c>
      <c r="J98" s="1" t="s">
        <v>6</v>
      </c>
      <c r="K98" s="1" t="s">
        <v>12</v>
      </c>
      <c r="L98" s="1" t="s">
        <v>68</v>
      </c>
      <c r="M98" s="18" t="s">
        <v>120</v>
      </c>
    </row>
    <row r="99" spans="1:12" ht="12.75">
      <c r="A99" s="1" t="s">
        <v>39</v>
      </c>
      <c r="B99" s="1" t="s">
        <v>40</v>
      </c>
      <c r="C99" s="2">
        <v>4</v>
      </c>
      <c r="D99" s="18" t="s">
        <v>115</v>
      </c>
      <c r="E99" s="1">
        <v>2733</v>
      </c>
      <c r="F99" s="1">
        <v>661</v>
      </c>
      <c r="G99" s="1">
        <v>3386</v>
      </c>
      <c r="H99" s="1">
        <v>-14</v>
      </c>
      <c r="J99" s="1" t="s">
        <v>54</v>
      </c>
      <c r="L99" s="1" t="s">
        <v>103</v>
      </c>
    </row>
    <row r="100" spans="1:5" ht="12.75">
      <c r="A100" s="18"/>
      <c r="C100" s="2"/>
      <c r="D100" s="28" t="s">
        <v>160</v>
      </c>
      <c r="E100" s="28">
        <f>E94+E97+E98+E99</f>
        <v>4260.5</v>
      </c>
    </row>
    <row r="101" spans="1:12" ht="25.5">
      <c r="A101" s="18" t="s">
        <v>154</v>
      </c>
      <c r="B101" s="18" t="s">
        <v>155</v>
      </c>
      <c r="C101" s="2">
        <v>1</v>
      </c>
      <c r="D101" s="20" t="s">
        <v>157</v>
      </c>
      <c r="E101" s="1">
        <v>2127.4</v>
      </c>
      <c r="F101" s="1">
        <v>2702.3</v>
      </c>
      <c r="G101" s="1">
        <v>4625.3</v>
      </c>
      <c r="H101" s="1">
        <v>51.77</v>
      </c>
      <c r="I101" s="1">
        <v>2194</v>
      </c>
      <c r="J101" s="1" t="s">
        <v>12</v>
      </c>
      <c r="K101" s="1" t="s">
        <v>12</v>
      </c>
      <c r="L101" s="18" t="s">
        <v>68</v>
      </c>
    </row>
    <row r="102" spans="1:13" s="5" customFormat="1" ht="12.75">
      <c r="A102" s="5" t="s">
        <v>24</v>
      </c>
      <c r="B102" s="5" t="s">
        <v>23</v>
      </c>
      <c r="C102" s="6">
        <v>6</v>
      </c>
      <c r="D102" s="5" t="s">
        <v>57</v>
      </c>
      <c r="E102" s="5">
        <v>500</v>
      </c>
      <c r="F102" s="5">
        <v>0</v>
      </c>
      <c r="G102" s="5">
        <v>500</v>
      </c>
      <c r="H102" s="5">
        <v>0</v>
      </c>
      <c r="J102" s="5" t="s">
        <v>11</v>
      </c>
      <c r="K102" s="5" t="s">
        <v>12</v>
      </c>
      <c r="L102" s="5" t="s">
        <v>43</v>
      </c>
      <c r="M102" s="5" t="s">
        <v>120</v>
      </c>
    </row>
    <row r="103" spans="1:12" ht="12.75">
      <c r="A103" s="1" t="s">
        <v>17</v>
      </c>
      <c r="B103" s="1" t="s">
        <v>14</v>
      </c>
      <c r="C103" s="2">
        <v>9</v>
      </c>
      <c r="D103" s="1" t="s">
        <v>20</v>
      </c>
      <c r="E103" s="1">
        <v>1035</v>
      </c>
      <c r="F103" s="1">
        <v>0</v>
      </c>
      <c r="G103" s="1">
        <v>1035</v>
      </c>
      <c r="H103" s="1">
        <v>0</v>
      </c>
      <c r="J103" s="1" t="s">
        <v>6</v>
      </c>
      <c r="K103" s="1" t="s">
        <v>11</v>
      </c>
      <c r="L103" s="1" t="s">
        <v>43</v>
      </c>
    </row>
    <row r="104" spans="1:13" ht="25.5">
      <c r="A104" s="3" t="s">
        <v>108</v>
      </c>
      <c r="B104" s="1" t="s">
        <v>102</v>
      </c>
      <c r="C104" s="2">
        <v>2</v>
      </c>
      <c r="E104" s="1">
        <v>345</v>
      </c>
      <c r="F104" s="1">
        <v>0</v>
      </c>
      <c r="G104" s="1">
        <v>345</v>
      </c>
      <c r="H104" s="1">
        <v>0</v>
      </c>
      <c r="J104" s="1" t="s">
        <v>6</v>
      </c>
      <c r="K104" s="1" t="s">
        <v>12</v>
      </c>
      <c r="L104" s="1" t="s">
        <v>68</v>
      </c>
      <c r="M104" s="18" t="s">
        <v>120</v>
      </c>
    </row>
    <row r="105" spans="1:12" ht="12.75">
      <c r="A105" s="18" t="s">
        <v>167</v>
      </c>
      <c r="B105" s="18" t="s">
        <v>45</v>
      </c>
      <c r="C105" s="2" t="s">
        <v>168</v>
      </c>
      <c r="D105" s="30"/>
      <c r="E105" s="18">
        <v>250</v>
      </c>
      <c r="L105" s="18"/>
    </row>
    <row r="106" spans="1:5" ht="12.75">
      <c r="A106" s="18"/>
      <c r="C106" s="2"/>
      <c r="D106" s="28" t="s">
        <v>169</v>
      </c>
      <c r="E106" s="28">
        <f>F101+E102+E103+E104+E105</f>
        <v>4832.3</v>
      </c>
    </row>
    <row r="107" spans="1:5" ht="12.75">
      <c r="A107" s="18"/>
      <c r="C107" s="2"/>
      <c r="D107" s="28" t="s">
        <v>145</v>
      </c>
      <c r="E107" s="28">
        <f>E81+E87+E92+E95+E100+E106</f>
        <v>38997</v>
      </c>
    </row>
    <row r="108" spans="1:4" ht="12.75">
      <c r="A108" s="18"/>
      <c r="C108" s="2"/>
      <c r="D108" s="28"/>
    </row>
    <row r="109" spans="1:4" ht="12.75">
      <c r="A109" s="18"/>
      <c r="C109" s="2"/>
      <c r="D109" s="28" t="s">
        <v>147</v>
      </c>
    </row>
    <row r="110" spans="1:11" s="5" customFormat="1" ht="12.75">
      <c r="A110" s="5" t="s">
        <v>69</v>
      </c>
      <c r="B110" s="5" t="s">
        <v>70</v>
      </c>
      <c r="C110" s="6">
        <v>1</v>
      </c>
      <c r="D110" s="27" t="s">
        <v>72</v>
      </c>
      <c r="E110" s="5">
        <v>2060</v>
      </c>
      <c r="F110" s="5">
        <v>7023</v>
      </c>
      <c r="G110" s="5">
        <v>8819</v>
      </c>
      <c r="H110" s="5">
        <v>-12.1</v>
      </c>
      <c r="J110" s="1" t="s">
        <v>6</v>
      </c>
      <c r="K110" s="1" t="s">
        <v>12</v>
      </c>
    </row>
    <row r="111" spans="1:12" ht="12.75">
      <c r="A111" s="1" t="s">
        <v>65</v>
      </c>
      <c r="B111" s="1" t="s">
        <v>64</v>
      </c>
      <c r="C111" s="2">
        <v>3</v>
      </c>
      <c r="E111" s="1">
        <v>1035</v>
      </c>
      <c r="F111" s="1">
        <v>0</v>
      </c>
      <c r="G111" s="1">
        <v>1035</v>
      </c>
      <c r="H111" s="1">
        <v>0</v>
      </c>
      <c r="J111" s="1" t="s">
        <v>12</v>
      </c>
      <c r="K111" s="1" t="s">
        <v>12</v>
      </c>
      <c r="L111" s="1" t="s">
        <v>68</v>
      </c>
    </row>
    <row r="112" spans="1:12" ht="12.75">
      <c r="A112" s="1" t="s">
        <v>29</v>
      </c>
      <c r="B112" s="1" t="s">
        <v>30</v>
      </c>
      <c r="C112" s="21" t="s">
        <v>125</v>
      </c>
      <c r="D112" s="20" t="s">
        <v>80</v>
      </c>
      <c r="E112" s="1">
        <v>1034</v>
      </c>
      <c r="F112" s="1">
        <v>0</v>
      </c>
      <c r="G112" s="1">
        <v>1034</v>
      </c>
      <c r="H112" s="1">
        <v>0</v>
      </c>
      <c r="J112" s="1" t="s">
        <v>12</v>
      </c>
      <c r="K112" s="18" t="s">
        <v>122</v>
      </c>
      <c r="L112" s="18" t="s">
        <v>123</v>
      </c>
    </row>
    <row r="113" spans="1:12" ht="12.75">
      <c r="A113" s="1" t="s">
        <v>29</v>
      </c>
      <c r="B113" s="1" t="s">
        <v>30</v>
      </c>
      <c r="C113" s="21" t="s">
        <v>124</v>
      </c>
      <c r="D113" s="20" t="s">
        <v>80</v>
      </c>
      <c r="E113" s="1">
        <v>3102</v>
      </c>
      <c r="F113" s="1">
        <v>0</v>
      </c>
      <c r="G113" s="1">
        <v>3102</v>
      </c>
      <c r="H113" s="1">
        <v>0</v>
      </c>
      <c r="J113" s="18" t="s">
        <v>122</v>
      </c>
      <c r="K113" s="18" t="s">
        <v>122</v>
      </c>
      <c r="L113" s="18" t="s">
        <v>123</v>
      </c>
    </row>
    <row r="114" spans="3:13" s="5" customFormat="1" ht="12.75">
      <c r="C114" s="6"/>
      <c r="E114" s="1"/>
      <c r="F114" s="1"/>
      <c r="G114" s="1"/>
      <c r="H114" s="1"/>
      <c r="I114" s="1"/>
      <c r="J114" s="1"/>
      <c r="K114" s="1"/>
      <c r="L114" s="1"/>
      <c r="M114" s="18"/>
    </row>
    <row r="115" spans="3:13" s="5" customFormat="1" ht="12.75">
      <c r="C115" s="6"/>
      <c r="E115" s="1"/>
      <c r="F115" s="1"/>
      <c r="G115" s="1"/>
      <c r="H115" s="1"/>
      <c r="I115" s="1"/>
      <c r="J115" s="1"/>
      <c r="K115" s="1"/>
      <c r="L115" s="1"/>
      <c r="M115" s="18"/>
    </row>
    <row r="116" spans="3:13" s="5" customFormat="1" ht="12.75">
      <c r="C116" s="6"/>
      <c r="E116" s="1"/>
      <c r="F116" s="1"/>
      <c r="G116" s="1"/>
      <c r="H116" s="1"/>
      <c r="I116" s="1"/>
      <c r="J116" s="1"/>
      <c r="K116" s="1"/>
      <c r="L116" s="1"/>
      <c r="M116" s="18"/>
    </row>
    <row r="117" spans="3:13" s="5" customFormat="1" ht="12.75">
      <c r="C117" s="6"/>
      <c r="E117" s="1"/>
      <c r="F117" s="1"/>
      <c r="G117" s="1"/>
      <c r="H117" s="1"/>
      <c r="I117" s="1"/>
      <c r="J117" s="1"/>
      <c r="K117" s="1"/>
      <c r="L117" s="1"/>
      <c r="M117" s="18"/>
    </row>
    <row r="118" spans="3:13" s="5" customFormat="1" ht="12.75">
      <c r="C118" s="6"/>
      <c r="E118" s="1"/>
      <c r="F118" s="1"/>
      <c r="G118" s="1"/>
      <c r="H118" s="1"/>
      <c r="I118" s="1"/>
      <c r="J118" s="1"/>
      <c r="K118" s="1"/>
      <c r="L118" s="1"/>
      <c r="M118" s="18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85" sqref="M85"/>
    </sheetView>
  </sheetViews>
  <sheetFormatPr defaultColWidth="11.421875" defaultRowHeight="12.75"/>
  <cols>
    <col min="1" max="1" width="25.28125" style="1" bestFit="1" customWidth="1"/>
    <col min="2" max="2" width="9.140625" style="1" bestFit="1" customWidth="1"/>
    <col min="3" max="3" width="8.00390625" style="1" customWidth="1"/>
    <col min="4" max="4" width="32.7109375" style="1" customWidth="1"/>
    <col min="5" max="9" width="7.7109375" style="1" customWidth="1"/>
    <col min="10" max="10" width="10.00390625" style="1" bestFit="1" customWidth="1"/>
    <col min="11" max="11" width="11.8515625" style="1" bestFit="1" customWidth="1"/>
    <col min="12" max="12" width="44.140625" style="1" bestFit="1" customWidth="1"/>
    <col min="13" max="13" width="54.7109375" style="1" bestFit="1" customWidth="1"/>
    <col min="14" max="16384" width="11.421875" style="1" customWidth="1"/>
  </cols>
  <sheetData>
    <row r="1" spans="1:13" ht="29.25" customHeight="1">
      <c r="A1" s="1" t="s">
        <v>0</v>
      </c>
      <c r="B1" s="1" t="s">
        <v>1</v>
      </c>
      <c r="C1" s="3" t="s">
        <v>79</v>
      </c>
      <c r="D1" s="3" t="s">
        <v>60</v>
      </c>
      <c r="E1" s="13" t="s">
        <v>89</v>
      </c>
      <c r="F1" s="13" t="s">
        <v>90</v>
      </c>
      <c r="G1" s="13" t="s">
        <v>91</v>
      </c>
      <c r="H1" s="13" t="s">
        <v>92</v>
      </c>
      <c r="I1" s="13" t="s">
        <v>93</v>
      </c>
      <c r="J1" s="1" t="s">
        <v>2</v>
      </c>
      <c r="K1" s="1" t="s">
        <v>3</v>
      </c>
      <c r="L1" s="1" t="s">
        <v>21</v>
      </c>
      <c r="M1" s="3" t="s">
        <v>61</v>
      </c>
    </row>
    <row r="2" ht="12.75">
      <c r="C2" s="2"/>
    </row>
    <row r="3" spans="1:3" ht="12.75">
      <c r="A3" s="18" t="s">
        <v>161</v>
      </c>
      <c r="C3" s="2"/>
    </row>
    <row r="4" spans="1:13" s="4" customFormat="1" ht="12.75">
      <c r="A4" s="24" t="s">
        <v>17</v>
      </c>
      <c r="B4" s="24" t="s">
        <v>14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2" ht="12.75">
      <c r="A5" s="1" t="s">
        <v>17</v>
      </c>
      <c r="B5" s="1" t="s">
        <v>14</v>
      </c>
      <c r="C5" s="2">
        <v>1</v>
      </c>
      <c r="D5" s="1" t="s">
        <v>19</v>
      </c>
      <c r="E5" s="1">
        <v>908.2</v>
      </c>
      <c r="F5" s="1">
        <v>0</v>
      </c>
      <c r="G5" s="1">
        <v>902.4</v>
      </c>
      <c r="H5" s="1">
        <v>-22.5</v>
      </c>
      <c r="I5" s="1">
        <v>2320</v>
      </c>
      <c r="J5" s="1" t="s">
        <v>6</v>
      </c>
      <c r="K5" s="1" t="s">
        <v>11</v>
      </c>
      <c r="L5" s="1" t="s">
        <v>43</v>
      </c>
    </row>
    <row r="6" spans="1:12" ht="12.75">
      <c r="A6" s="1" t="s">
        <v>17</v>
      </c>
      <c r="B6" s="1" t="s">
        <v>14</v>
      </c>
      <c r="C6" s="2">
        <v>2</v>
      </c>
      <c r="D6" s="1" t="s">
        <v>19</v>
      </c>
      <c r="E6" s="1">
        <v>908.2</v>
      </c>
      <c r="F6" s="1">
        <v>0</v>
      </c>
      <c r="G6" s="1">
        <v>902.4</v>
      </c>
      <c r="H6" s="1">
        <v>-22.5</v>
      </c>
      <c r="I6" s="1">
        <v>2320</v>
      </c>
      <c r="J6" s="1" t="s">
        <v>6</v>
      </c>
      <c r="K6" s="1" t="s">
        <v>11</v>
      </c>
      <c r="L6" s="1" t="s">
        <v>43</v>
      </c>
    </row>
    <row r="7" spans="1:12" ht="12.75">
      <c r="A7" s="1" t="s">
        <v>17</v>
      </c>
      <c r="B7" s="1" t="s">
        <v>14</v>
      </c>
      <c r="C7" s="2">
        <v>3</v>
      </c>
      <c r="D7" s="1" t="s">
        <v>19</v>
      </c>
      <c r="E7" s="1">
        <v>908.2</v>
      </c>
      <c r="F7" s="1">
        <v>0</v>
      </c>
      <c r="G7" s="1">
        <v>902.4</v>
      </c>
      <c r="H7" s="1">
        <v>-22.5</v>
      </c>
      <c r="I7" s="1">
        <v>2320</v>
      </c>
      <c r="J7" s="1" t="s">
        <v>6</v>
      </c>
      <c r="K7" s="1" t="s">
        <v>11</v>
      </c>
      <c r="L7" s="1" t="s">
        <v>43</v>
      </c>
    </row>
    <row r="8" spans="1:12" ht="12.75">
      <c r="A8" s="1" t="s">
        <v>17</v>
      </c>
      <c r="B8" s="1" t="s">
        <v>14</v>
      </c>
      <c r="C8" s="2">
        <v>4</v>
      </c>
      <c r="D8" s="1" t="s">
        <v>19</v>
      </c>
      <c r="E8" s="1">
        <v>908.2</v>
      </c>
      <c r="F8" s="1">
        <v>0</v>
      </c>
      <c r="G8" s="1">
        <v>902.4</v>
      </c>
      <c r="H8" s="1">
        <v>-22.5</v>
      </c>
      <c r="I8" s="1">
        <v>2320</v>
      </c>
      <c r="J8" s="1" t="s">
        <v>6</v>
      </c>
      <c r="K8" s="1" t="s">
        <v>11</v>
      </c>
      <c r="L8" s="1" t="s">
        <v>43</v>
      </c>
    </row>
    <row r="9" spans="1:12" ht="12.75">
      <c r="A9" s="1" t="s">
        <v>17</v>
      </c>
      <c r="B9" s="1" t="s">
        <v>14</v>
      </c>
      <c r="C9" s="2">
        <v>5</v>
      </c>
      <c r="D9" s="1" t="s">
        <v>19</v>
      </c>
      <c r="E9" s="1">
        <v>908.2</v>
      </c>
      <c r="F9" s="1">
        <v>0</v>
      </c>
      <c r="G9" s="1">
        <v>902.4</v>
      </c>
      <c r="H9" s="1">
        <v>-22.5</v>
      </c>
      <c r="I9" s="1">
        <v>2320</v>
      </c>
      <c r="J9" s="1" t="s">
        <v>11</v>
      </c>
      <c r="K9" s="1" t="s">
        <v>6</v>
      </c>
      <c r="L9" s="1" t="s">
        <v>43</v>
      </c>
    </row>
    <row r="10" spans="1:12" ht="12.75">
      <c r="A10" s="1" t="s">
        <v>17</v>
      </c>
      <c r="B10" s="1" t="s">
        <v>14</v>
      </c>
      <c r="C10" s="2">
        <v>6</v>
      </c>
      <c r="D10" s="1" t="s">
        <v>19</v>
      </c>
      <c r="E10" s="1">
        <v>908.2</v>
      </c>
      <c r="F10" s="1">
        <v>0</v>
      </c>
      <c r="G10" s="1">
        <v>902.4</v>
      </c>
      <c r="H10" s="1">
        <v>-22.5</v>
      </c>
      <c r="I10" s="1">
        <v>2320</v>
      </c>
      <c r="J10" s="1" t="s">
        <v>11</v>
      </c>
      <c r="K10" s="1" t="s">
        <v>6</v>
      </c>
      <c r="L10" s="1" t="s">
        <v>43</v>
      </c>
    </row>
    <row r="11" spans="1:12" ht="12.75">
      <c r="A11" s="1" t="s">
        <v>17</v>
      </c>
      <c r="B11" s="1" t="s">
        <v>14</v>
      </c>
      <c r="C11" s="2">
        <v>7</v>
      </c>
      <c r="D11" s="1" t="s">
        <v>19</v>
      </c>
      <c r="E11" s="1">
        <v>908.2</v>
      </c>
      <c r="F11" s="1">
        <v>0</v>
      </c>
      <c r="G11" s="1">
        <v>902.4</v>
      </c>
      <c r="H11" s="1">
        <v>-22.5</v>
      </c>
      <c r="I11" s="1">
        <v>2320</v>
      </c>
      <c r="J11" s="1" t="s">
        <v>6</v>
      </c>
      <c r="K11" s="1" t="s">
        <v>6</v>
      </c>
      <c r="L11" s="1" t="s">
        <v>43</v>
      </c>
    </row>
    <row r="12" spans="1:12" ht="12.75">
      <c r="A12" s="1" t="s">
        <v>17</v>
      </c>
      <c r="B12" s="1" t="s">
        <v>14</v>
      </c>
      <c r="C12" s="2">
        <v>8</v>
      </c>
      <c r="D12" s="1" t="s">
        <v>19</v>
      </c>
      <c r="E12" s="1">
        <v>908.2</v>
      </c>
      <c r="F12" s="1">
        <v>0</v>
      </c>
      <c r="G12" s="1">
        <v>902.4</v>
      </c>
      <c r="H12" s="1">
        <v>-22.5</v>
      </c>
      <c r="I12" s="1">
        <v>2320</v>
      </c>
      <c r="J12" s="1" t="s">
        <v>11</v>
      </c>
      <c r="K12" s="1" t="s">
        <v>11</v>
      </c>
      <c r="L12" s="1" t="s">
        <v>43</v>
      </c>
    </row>
    <row r="13" spans="1:12" ht="12.75">
      <c r="A13" s="1" t="s">
        <v>17</v>
      </c>
      <c r="B13" s="1" t="s">
        <v>14</v>
      </c>
      <c r="C13" s="2">
        <v>9</v>
      </c>
      <c r="D13" s="1" t="s">
        <v>20</v>
      </c>
      <c r="E13" s="1">
        <v>1035</v>
      </c>
      <c r="F13" s="1">
        <v>0</v>
      </c>
      <c r="G13" s="1">
        <v>1035</v>
      </c>
      <c r="H13" s="1">
        <v>0</v>
      </c>
      <c r="J13" s="1" t="s">
        <v>6</v>
      </c>
      <c r="K13" s="1" t="s">
        <v>11</v>
      </c>
      <c r="L13" s="1" t="s">
        <v>43</v>
      </c>
    </row>
    <row r="14" spans="1:12" ht="12.75">
      <c r="A14" s="1" t="s">
        <v>17</v>
      </c>
      <c r="B14" s="1" t="s">
        <v>14</v>
      </c>
      <c r="C14" s="2">
        <v>10</v>
      </c>
      <c r="D14" s="1" t="s">
        <v>20</v>
      </c>
      <c r="E14" s="1">
        <v>1035</v>
      </c>
      <c r="F14" s="1">
        <v>0</v>
      </c>
      <c r="G14" s="1">
        <v>1035</v>
      </c>
      <c r="H14" s="1">
        <v>0</v>
      </c>
      <c r="J14" s="1" t="s">
        <v>6</v>
      </c>
      <c r="K14" s="1" t="s">
        <v>11</v>
      </c>
      <c r="L14" s="1" t="s">
        <v>43</v>
      </c>
    </row>
    <row r="15" spans="1:12" ht="12.75">
      <c r="A15" s="1" t="s">
        <v>17</v>
      </c>
      <c r="B15" s="1" t="s">
        <v>14</v>
      </c>
      <c r="C15" s="2">
        <v>11</v>
      </c>
      <c r="D15" s="1" t="s">
        <v>20</v>
      </c>
      <c r="E15" s="1">
        <v>1035</v>
      </c>
      <c r="F15" s="1">
        <v>0</v>
      </c>
      <c r="G15" s="1">
        <v>1035</v>
      </c>
      <c r="H15" s="1">
        <v>0</v>
      </c>
      <c r="J15" s="1" t="s">
        <v>6</v>
      </c>
      <c r="K15" s="1" t="s">
        <v>6</v>
      </c>
      <c r="L15" s="1" t="s">
        <v>43</v>
      </c>
    </row>
    <row r="16" spans="1:13" ht="12.75">
      <c r="A16" s="1" t="s">
        <v>17</v>
      </c>
      <c r="B16" s="1" t="s">
        <v>14</v>
      </c>
      <c r="C16" s="2">
        <v>12</v>
      </c>
      <c r="D16" s="1" t="s">
        <v>20</v>
      </c>
      <c r="E16" s="1">
        <v>1035</v>
      </c>
      <c r="F16" s="1">
        <v>0</v>
      </c>
      <c r="G16" s="1">
        <v>1035</v>
      </c>
      <c r="H16" s="1">
        <v>0</v>
      </c>
      <c r="J16" s="1" t="s">
        <v>11</v>
      </c>
      <c r="K16" s="1" t="s">
        <v>11</v>
      </c>
      <c r="L16" s="1" t="s">
        <v>43</v>
      </c>
      <c r="M16" s="1" t="s">
        <v>162</v>
      </c>
    </row>
    <row r="17" spans="1:12" ht="12.75">
      <c r="A17" s="1" t="s">
        <v>17</v>
      </c>
      <c r="B17" s="1" t="s">
        <v>14</v>
      </c>
      <c r="C17" s="2">
        <v>13</v>
      </c>
      <c r="D17" s="1" t="s">
        <v>20</v>
      </c>
      <c r="E17" s="1">
        <v>1034.5</v>
      </c>
      <c r="F17" s="1">
        <v>0</v>
      </c>
      <c r="G17" s="1">
        <v>1030.6</v>
      </c>
      <c r="H17" s="1">
        <v>-17.2</v>
      </c>
      <c r="I17" s="1">
        <v>3448.3</v>
      </c>
      <c r="J17" s="1" t="s">
        <v>6</v>
      </c>
      <c r="K17" s="1" t="s">
        <v>11</v>
      </c>
      <c r="L17" s="1" t="s">
        <v>43</v>
      </c>
    </row>
    <row r="18" spans="1:12" ht="12.75">
      <c r="A18" s="1" t="s">
        <v>17</v>
      </c>
      <c r="B18" s="1" t="s">
        <v>14</v>
      </c>
      <c r="C18" s="2">
        <v>14</v>
      </c>
      <c r="D18" s="1" t="s">
        <v>20</v>
      </c>
      <c r="E18" s="1">
        <v>1034.5</v>
      </c>
      <c r="F18" s="1">
        <v>0</v>
      </c>
      <c r="G18" s="1">
        <v>1030.6</v>
      </c>
      <c r="H18" s="1">
        <v>-17.2</v>
      </c>
      <c r="I18" s="1">
        <v>3448.3</v>
      </c>
      <c r="J18" s="1" t="s">
        <v>6</v>
      </c>
      <c r="K18" s="1" t="s">
        <v>11</v>
      </c>
      <c r="L18" s="1" t="s">
        <v>43</v>
      </c>
    </row>
    <row r="19" spans="1:12" ht="12.75">
      <c r="A19" s="1" t="s">
        <v>17</v>
      </c>
      <c r="B19" s="1" t="s">
        <v>14</v>
      </c>
      <c r="C19" s="2">
        <v>15</v>
      </c>
      <c r="D19" s="1" t="s">
        <v>20</v>
      </c>
      <c r="E19" s="1">
        <v>1034.5</v>
      </c>
      <c r="F19" s="1">
        <v>0</v>
      </c>
      <c r="G19" s="1">
        <v>1030.6</v>
      </c>
      <c r="H19" s="1">
        <v>-17.2</v>
      </c>
      <c r="I19" s="1">
        <v>3448.3</v>
      </c>
      <c r="J19" s="1" t="s">
        <v>6</v>
      </c>
      <c r="K19" s="1" t="s">
        <v>11</v>
      </c>
      <c r="L19" s="1" t="s">
        <v>43</v>
      </c>
    </row>
    <row r="20" spans="1:12" ht="12.75">
      <c r="A20" s="1" t="s">
        <v>17</v>
      </c>
      <c r="B20" s="1" t="s">
        <v>14</v>
      </c>
      <c r="C20" s="2">
        <v>16</v>
      </c>
      <c r="D20" s="1" t="s">
        <v>20</v>
      </c>
      <c r="E20" s="1">
        <v>1034.5</v>
      </c>
      <c r="F20" s="1">
        <v>0</v>
      </c>
      <c r="G20" s="1">
        <v>1030.6</v>
      </c>
      <c r="H20" s="1">
        <v>-17.2</v>
      </c>
      <c r="I20" s="1">
        <v>3448.3</v>
      </c>
      <c r="J20" s="1" t="s">
        <v>6</v>
      </c>
      <c r="K20" s="1" t="s">
        <v>11</v>
      </c>
      <c r="L20" s="1" t="s">
        <v>43</v>
      </c>
    </row>
    <row r="21" spans="1:11" ht="12.75">
      <c r="A21" s="1" t="s">
        <v>17</v>
      </c>
      <c r="B21" s="1" t="s">
        <v>14</v>
      </c>
      <c r="C21" s="2">
        <v>17</v>
      </c>
      <c r="D21" s="1" t="s">
        <v>133</v>
      </c>
      <c r="E21" s="1">
        <v>979.2</v>
      </c>
      <c r="F21" s="1">
        <v>0</v>
      </c>
      <c r="G21" s="1">
        <v>973</v>
      </c>
      <c r="H21" s="1">
        <v>-22.37</v>
      </c>
      <c r="I21" s="1">
        <v>2507</v>
      </c>
      <c r="J21" s="1" t="s">
        <v>12</v>
      </c>
      <c r="K21" s="1" t="s">
        <v>11</v>
      </c>
    </row>
    <row r="22" spans="1:11" ht="12.75">
      <c r="A22" s="1" t="s">
        <v>17</v>
      </c>
      <c r="B22" s="1" t="s">
        <v>14</v>
      </c>
      <c r="C22" s="2">
        <v>18</v>
      </c>
      <c r="D22" s="1" t="s">
        <v>133</v>
      </c>
      <c r="E22" s="1">
        <v>979.2</v>
      </c>
      <c r="F22" s="1">
        <v>0</v>
      </c>
      <c r="G22" s="1">
        <v>973</v>
      </c>
      <c r="H22" s="1">
        <v>-22.37</v>
      </c>
      <c r="I22" s="1">
        <v>2507</v>
      </c>
      <c r="J22" s="1" t="s">
        <v>6</v>
      </c>
      <c r="K22" s="1" t="s">
        <v>12</v>
      </c>
    </row>
    <row r="23" spans="1:11" ht="12.75">
      <c r="A23" s="1" t="s">
        <v>17</v>
      </c>
      <c r="B23" s="1" t="s">
        <v>14</v>
      </c>
      <c r="C23" s="2">
        <v>19</v>
      </c>
      <c r="D23" s="1" t="s">
        <v>133</v>
      </c>
      <c r="E23" s="1">
        <v>979.2</v>
      </c>
      <c r="F23" s="1">
        <v>0</v>
      </c>
      <c r="G23" s="1">
        <v>973</v>
      </c>
      <c r="H23" s="1">
        <v>-22.37</v>
      </c>
      <c r="I23" s="1">
        <v>2507</v>
      </c>
      <c r="J23" s="1" t="s">
        <v>12</v>
      </c>
      <c r="K23" s="1" t="s">
        <v>6</v>
      </c>
    </row>
    <row r="24" spans="1:11" ht="12.75">
      <c r="A24" s="1" t="s">
        <v>17</v>
      </c>
      <c r="B24" s="1" t="s">
        <v>14</v>
      </c>
      <c r="C24" s="2">
        <v>20</v>
      </c>
      <c r="D24" s="1" t="s">
        <v>133</v>
      </c>
      <c r="E24" s="1">
        <v>979.2</v>
      </c>
      <c r="F24" s="1">
        <v>0</v>
      </c>
      <c r="G24" s="1">
        <v>973</v>
      </c>
      <c r="H24" s="1">
        <v>-22.37</v>
      </c>
      <c r="I24" s="1">
        <v>2507</v>
      </c>
      <c r="J24" s="1" t="s">
        <v>11</v>
      </c>
      <c r="K24" s="1" t="s">
        <v>12</v>
      </c>
    </row>
    <row r="25" spans="1:11" ht="12.75">
      <c r="A25" s="1" t="s">
        <v>17</v>
      </c>
      <c r="B25" s="1" t="s">
        <v>14</v>
      </c>
      <c r="C25" s="2">
        <v>21</v>
      </c>
      <c r="D25" s="1" t="s">
        <v>133</v>
      </c>
      <c r="E25" s="1">
        <v>1000</v>
      </c>
      <c r="F25" s="1">
        <v>0</v>
      </c>
      <c r="G25" s="1">
        <v>1000</v>
      </c>
      <c r="J25" s="1" t="s">
        <v>6</v>
      </c>
      <c r="K25" s="1" t="s">
        <v>11</v>
      </c>
    </row>
    <row r="26" spans="1:13" s="4" customFormat="1" ht="12.75">
      <c r="A26" s="24" t="s">
        <v>15</v>
      </c>
      <c r="B26" s="24" t="s">
        <v>16</v>
      </c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2" ht="12.75">
      <c r="A27" s="14" t="s">
        <v>15</v>
      </c>
      <c r="B27" s="14" t="s">
        <v>16</v>
      </c>
      <c r="C27" s="15">
        <v>2</v>
      </c>
      <c r="D27" s="1" t="s">
        <v>132</v>
      </c>
      <c r="E27" s="12">
        <v>274.3</v>
      </c>
      <c r="F27" s="14">
        <v>2924.3</v>
      </c>
      <c r="G27" s="14">
        <v>3163.6</v>
      </c>
      <c r="H27" s="14">
        <v>-11</v>
      </c>
      <c r="I27" s="14"/>
      <c r="J27" s="14" t="s">
        <v>6</v>
      </c>
      <c r="K27" s="14" t="s">
        <v>11</v>
      </c>
      <c r="L27" s="14"/>
    </row>
    <row r="28" spans="1:13" s="4" customFormat="1" ht="12.75">
      <c r="A28" s="24" t="s">
        <v>110</v>
      </c>
      <c r="B28" s="24" t="s">
        <v>129</v>
      </c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2" ht="12.75">
      <c r="A29" s="16" t="s">
        <v>110</v>
      </c>
      <c r="B29" s="16" t="s">
        <v>111</v>
      </c>
      <c r="C29" s="15">
        <v>1</v>
      </c>
      <c r="E29" s="14">
        <v>2005.2</v>
      </c>
      <c r="F29" s="14">
        <v>0</v>
      </c>
      <c r="G29" s="14">
        <v>1962.3</v>
      </c>
      <c r="H29" s="14">
        <v>40</v>
      </c>
      <c r="I29" s="14">
        <v>2789.6</v>
      </c>
      <c r="J29" s="1" t="s">
        <v>12</v>
      </c>
      <c r="K29" s="1" t="s">
        <v>11</v>
      </c>
      <c r="L29" s="16" t="s">
        <v>26</v>
      </c>
    </row>
    <row r="30" spans="1:13" s="4" customFormat="1" ht="12.75">
      <c r="A30" s="24" t="s">
        <v>4</v>
      </c>
      <c r="B30" s="24" t="s">
        <v>5</v>
      </c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2" ht="12.75">
      <c r="A31" s="1" t="s">
        <v>4</v>
      </c>
      <c r="B31" s="1" t="s">
        <v>5</v>
      </c>
      <c r="C31" s="2">
        <v>1</v>
      </c>
      <c r="D31" s="1" t="s">
        <v>18</v>
      </c>
      <c r="E31" s="1">
        <v>690</v>
      </c>
      <c r="F31" s="1">
        <v>0</v>
      </c>
      <c r="G31" s="1">
        <v>690</v>
      </c>
      <c r="H31" s="1">
        <v>0</v>
      </c>
      <c r="J31" s="1" t="s">
        <v>6</v>
      </c>
      <c r="K31" s="1" t="s">
        <v>11</v>
      </c>
      <c r="L31" s="1" t="s">
        <v>22</v>
      </c>
    </row>
    <row r="32" spans="1:12" ht="12.75">
      <c r="A32" s="1" t="s">
        <v>4</v>
      </c>
      <c r="B32" s="1" t="s">
        <v>5</v>
      </c>
      <c r="C32" s="2">
        <v>2</v>
      </c>
      <c r="D32" s="1" t="s">
        <v>18</v>
      </c>
      <c r="E32" s="1">
        <v>1034.5</v>
      </c>
      <c r="F32" s="1">
        <v>0</v>
      </c>
      <c r="G32" s="1">
        <v>1030.7</v>
      </c>
      <c r="H32" s="1">
        <v>-17.2</v>
      </c>
      <c r="I32" s="1">
        <v>3448</v>
      </c>
      <c r="J32" s="1" t="s">
        <v>6</v>
      </c>
      <c r="K32" s="1" t="s">
        <v>11</v>
      </c>
      <c r="L32" s="1" t="s">
        <v>22</v>
      </c>
    </row>
    <row r="33" spans="1:12" ht="12.75">
      <c r="A33" s="1" t="s">
        <v>4</v>
      </c>
      <c r="B33" s="1" t="s">
        <v>5</v>
      </c>
      <c r="C33" s="2">
        <v>3</v>
      </c>
      <c r="D33" s="1" t="s">
        <v>18</v>
      </c>
      <c r="E33" s="1">
        <v>1034.5</v>
      </c>
      <c r="F33" s="1">
        <v>0</v>
      </c>
      <c r="G33" s="1">
        <v>1030.7</v>
      </c>
      <c r="H33" s="1">
        <v>-17.2</v>
      </c>
      <c r="I33" s="1">
        <v>3448</v>
      </c>
      <c r="J33" s="1" t="s">
        <v>6</v>
      </c>
      <c r="K33" s="1" t="s">
        <v>11</v>
      </c>
      <c r="L33" s="1" t="s">
        <v>22</v>
      </c>
    </row>
    <row r="34" spans="1:12" ht="12.75">
      <c r="A34" s="1" t="s">
        <v>4</v>
      </c>
      <c r="B34" s="1" t="s">
        <v>5</v>
      </c>
      <c r="C34" s="2">
        <v>4</v>
      </c>
      <c r="D34" s="1" t="s">
        <v>18</v>
      </c>
      <c r="E34" s="1">
        <v>1034.5</v>
      </c>
      <c r="F34" s="1">
        <v>0</v>
      </c>
      <c r="G34" s="1">
        <v>1030.7</v>
      </c>
      <c r="H34" s="1">
        <v>-17.2</v>
      </c>
      <c r="I34" s="1">
        <v>3448</v>
      </c>
      <c r="J34" s="1" t="s">
        <v>6</v>
      </c>
      <c r="K34" s="1" t="s">
        <v>11</v>
      </c>
      <c r="L34" s="1" t="s">
        <v>22</v>
      </c>
    </row>
    <row r="35" spans="1:12" s="5" customFormat="1" ht="12.75">
      <c r="A35" s="5" t="s">
        <v>24</v>
      </c>
      <c r="B35" s="5" t="s">
        <v>23</v>
      </c>
      <c r="C35" s="6">
        <v>5</v>
      </c>
      <c r="D35" s="5" t="s">
        <v>62</v>
      </c>
      <c r="E35" s="5">
        <v>908.2</v>
      </c>
      <c r="F35" s="5">
        <v>0</v>
      </c>
      <c r="G35" s="5">
        <v>902.4</v>
      </c>
      <c r="H35" s="5">
        <v>-22.5</v>
      </c>
      <c r="I35" s="5">
        <v>2320</v>
      </c>
      <c r="J35" s="5" t="s">
        <v>12</v>
      </c>
      <c r="K35" s="5" t="s">
        <v>12</v>
      </c>
      <c r="L35" s="5" t="s">
        <v>43</v>
      </c>
    </row>
    <row r="36" spans="1:12" s="5" customFormat="1" ht="25.5">
      <c r="A36" s="5" t="s">
        <v>24</v>
      </c>
      <c r="B36" s="5" t="s">
        <v>23</v>
      </c>
      <c r="C36" s="6">
        <v>9</v>
      </c>
      <c r="D36" s="7" t="s">
        <v>63</v>
      </c>
      <c r="E36" s="5">
        <v>1100</v>
      </c>
      <c r="F36" s="5">
        <v>0</v>
      </c>
      <c r="G36" s="5">
        <v>1100</v>
      </c>
      <c r="H36" s="5">
        <v>0</v>
      </c>
      <c r="J36" s="5" t="s">
        <v>12</v>
      </c>
      <c r="K36" s="5" t="s">
        <v>12</v>
      </c>
      <c r="L36" s="5" t="s">
        <v>55</v>
      </c>
    </row>
    <row r="37" spans="1:13" s="4" customFormat="1" ht="25.5">
      <c r="A37" s="26" t="s">
        <v>130</v>
      </c>
      <c r="B37" s="24" t="s">
        <v>73</v>
      </c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2" ht="51">
      <c r="A38" s="3" t="s">
        <v>88</v>
      </c>
      <c r="B38" s="1" t="s">
        <v>73</v>
      </c>
      <c r="C38" s="2">
        <v>1</v>
      </c>
      <c r="D38" s="1" t="s">
        <v>18</v>
      </c>
      <c r="E38" s="1">
        <v>4071</v>
      </c>
      <c r="F38" s="1">
        <v>0</v>
      </c>
      <c r="G38" s="1">
        <v>3531.8</v>
      </c>
      <c r="H38" s="1">
        <v>90</v>
      </c>
      <c r="I38" s="1">
        <v>2298.9</v>
      </c>
      <c r="J38" s="1" t="s">
        <v>6</v>
      </c>
      <c r="K38" s="1" t="s">
        <v>12</v>
      </c>
      <c r="L38" s="1" t="s">
        <v>68</v>
      </c>
    </row>
    <row r="39" spans="1:12" ht="51">
      <c r="A39" s="3" t="s">
        <v>88</v>
      </c>
      <c r="B39" s="1" t="s">
        <v>73</v>
      </c>
      <c r="C39" s="2">
        <v>2</v>
      </c>
      <c r="D39" s="3" t="s">
        <v>86</v>
      </c>
      <c r="E39" s="1">
        <v>2069</v>
      </c>
      <c r="F39" s="1">
        <v>0</v>
      </c>
      <c r="G39" s="1">
        <v>3103.5</v>
      </c>
      <c r="H39" s="1">
        <v>0</v>
      </c>
      <c r="J39" s="1" t="s">
        <v>12</v>
      </c>
      <c r="K39" s="1" t="s">
        <v>12</v>
      </c>
      <c r="L39" s="1" t="s">
        <v>83</v>
      </c>
    </row>
    <row r="40" spans="1:12" ht="51">
      <c r="A40" s="3" t="s">
        <v>88</v>
      </c>
      <c r="B40" s="1" t="s">
        <v>73</v>
      </c>
      <c r="C40" s="2">
        <v>2</v>
      </c>
      <c r="D40" s="3" t="s">
        <v>87</v>
      </c>
      <c r="E40" s="1">
        <v>2062</v>
      </c>
      <c r="F40" s="1">
        <v>0</v>
      </c>
      <c r="G40" s="1">
        <v>3096.7</v>
      </c>
      <c r="H40" s="1">
        <v>31.6</v>
      </c>
      <c r="I40" s="1" t="s">
        <v>81</v>
      </c>
      <c r="J40" s="1" t="s">
        <v>12</v>
      </c>
      <c r="K40" s="1" t="s">
        <v>12</v>
      </c>
      <c r="L40" s="1" t="s">
        <v>82</v>
      </c>
    </row>
    <row r="41" spans="1:13" s="4" customFormat="1" ht="12.75">
      <c r="A41" s="24" t="s">
        <v>24</v>
      </c>
      <c r="B41" s="24" t="s">
        <v>23</v>
      </c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2" s="5" customFormat="1" ht="12.75">
      <c r="A42" s="5" t="s">
        <v>24</v>
      </c>
      <c r="B42" s="5" t="s">
        <v>23</v>
      </c>
      <c r="C42" s="6">
        <v>4</v>
      </c>
      <c r="D42" s="5" t="s">
        <v>56</v>
      </c>
      <c r="E42" s="5">
        <v>908.2</v>
      </c>
      <c r="F42" s="5">
        <v>0</v>
      </c>
      <c r="G42" s="5">
        <v>902.4</v>
      </c>
      <c r="H42" s="5">
        <v>-22.5</v>
      </c>
      <c r="I42" s="5">
        <v>2320</v>
      </c>
      <c r="J42" s="5" t="s">
        <v>11</v>
      </c>
      <c r="K42" s="5" t="s">
        <v>6</v>
      </c>
      <c r="L42" s="5" t="s">
        <v>43</v>
      </c>
    </row>
    <row r="43" spans="1:13" s="4" customFormat="1" ht="12.75">
      <c r="A43" s="24" t="s">
        <v>44</v>
      </c>
      <c r="B43" s="24" t="s">
        <v>45</v>
      </c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2" ht="12.75">
      <c r="A44" s="1" t="s">
        <v>44</v>
      </c>
      <c r="B44" s="1" t="s">
        <v>45</v>
      </c>
      <c r="C44" s="2">
        <v>2</v>
      </c>
      <c r="D44" s="1" t="s">
        <v>51</v>
      </c>
      <c r="E44" s="1">
        <v>1035</v>
      </c>
      <c r="F44" s="1">
        <v>0</v>
      </c>
      <c r="G44" s="1">
        <v>1035</v>
      </c>
      <c r="H44" s="1">
        <v>0</v>
      </c>
      <c r="J44" s="1" t="s">
        <v>6</v>
      </c>
      <c r="K44" s="1" t="s">
        <v>12</v>
      </c>
      <c r="L44" s="1" t="s">
        <v>43</v>
      </c>
    </row>
    <row r="45" spans="1:12" ht="12.75">
      <c r="A45" s="1" t="s">
        <v>44</v>
      </c>
      <c r="B45" s="1" t="s">
        <v>45</v>
      </c>
      <c r="C45" s="2">
        <v>3</v>
      </c>
      <c r="E45" s="1">
        <v>345</v>
      </c>
      <c r="F45" s="1">
        <v>0</v>
      </c>
      <c r="G45" s="1">
        <v>345</v>
      </c>
      <c r="H45" s="1">
        <v>0</v>
      </c>
      <c r="J45" s="1" t="s">
        <v>6</v>
      </c>
      <c r="K45" s="1" t="s">
        <v>11</v>
      </c>
      <c r="L45" s="1" t="s">
        <v>43</v>
      </c>
    </row>
    <row r="46" spans="1:12" ht="12.75">
      <c r="A46" s="1" t="s">
        <v>44</v>
      </c>
      <c r="B46" s="1" t="s">
        <v>45</v>
      </c>
      <c r="C46" s="2">
        <v>4</v>
      </c>
      <c r="E46" s="1">
        <v>690</v>
      </c>
      <c r="F46" s="1">
        <v>0</v>
      </c>
      <c r="G46" s="1">
        <v>690</v>
      </c>
      <c r="H46" s="1">
        <v>0</v>
      </c>
      <c r="J46" s="1" t="s">
        <v>11</v>
      </c>
      <c r="K46" s="1" t="s">
        <v>12</v>
      </c>
      <c r="L46" s="1" t="s">
        <v>43</v>
      </c>
    </row>
    <row r="47" spans="1:13" s="4" customFormat="1" ht="12.75">
      <c r="A47" s="24" t="s">
        <v>104</v>
      </c>
      <c r="B47" s="24" t="s">
        <v>105</v>
      </c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2" ht="12.75">
      <c r="A48" s="1" t="s">
        <v>104</v>
      </c>
      <c r="B48" s="1" t="s">
        <v>105</v>
      </c>
      <c r="C48" s="31">
        <v>1</v>
      </c>
      <c r="D48" s="18" t="s">
        <v>106</v>
      </c>
      <c r="E48" s="1">
        <v>1500.5</v>
      </c>
      <c r="F48" s="1">
        <v>0</v>
      </c>
      <c r="G48" s="1">
        <v>1500.5</v>
      </c>
      <c r="H48" s="1">
        <v>0</v>
      </c>
      <c r="J48" s="1" t="s">
        <v>11</v>
      </c>
      <c r="K48" s="1" t="s">
        <v>11</v>
      </c>
      <c r="L48" s="1" t="s">
        <v>107</v>
      </c>
    </row>
    <row r="49" spans="1:13" s="4" customFormat="1" ht="12.75">
      <c r="A49" s="24" t="s">
        <v>7</v>
      </c>
      <c r="B49" s="24" t="s">
        <v>8</v>
      </c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2" ht="12.75">
      <c r="A50" s="1" t="s">
        <v>7</v>
      </c>
      <c r="B50" s="1" t="s">
        <v>8</v>
      </c>
      <c r="C50" s="2">
        <v>2</v>
      </c>
      <c r="D50" s="3" t="s">
        <v>99</v>
      </c>
      <c r="E50" s="1">
        <v>5000</v>
      </c>
      <c r="F50" s="1">
        <v>3000</v>
      </c>
      <c r="G50" s="1">
        <v>8500</v>
      </c>
      <c r="H50" s="1">
        <v>0</v>
      </c>
      <c r="J50" s="1" t="s">
        <v>11</v>
      </c>
      <c r="K50" s="1" t="s">
        <v>13</v>
      </c>
      <c r="L50" s="1" t="s">
        <v>81</v>
      </c>
    </row>
    <row r="51" spans="1:13" s="4" customFormat="1" ht="12.75">
      <c r="A51" s="24" t="s">
        <v>10</v>
      </c>
      <c r="B51" s="24" t="s">
        <v>9</v>
      </c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2.75">
      <c r="A52" s="1" t="s">
        <v>10</v>
      </c>
      <c r="B52" s="1" t="s">
        <v>9</v>
      </c>
      <c r="C52" s="2">
        <v>1</v>
      </c>
      <c r="D52" s="1" t="s">
        <v>18</v>
      </c>
      <c r="E52" s="1">
        <v>1034.5</v>
      </c>
      <c r="F52" s="1">
        <v>0</v>
      </c>
      <c r="G52" s="1">
        <v>1034.5</v>
      </c>
      <c r="H52" s="1">
        <v>0</v>
      </c>
      <c r="J52" s="1" t="s">
        <v>6</v>
      </c>
      <c r="K52" s="1" t="s">
        <v>11</v>
      </c>
      <c r="L52" s="1" t="s">
        <v>26</v>
      </c>
      <c r="M52" s="18" t="s">
        <v>120</v>
      </c>
    </row>
    <row r="53" spans="1:13" ht="12.75">
      <c r="A53" s="1" t="s">
        <v>10</v>
      </c>
      <c r="B53" s="1" t="s">
        <v>9</v>
      </c>
      <c r="C53" s="2">
        <v>2</v>
      </c>
      <c r="D53" s="1" t="s">
        <v>18</v>
      </c>
      <c r="E53" s="1">
        <v>1034.5</v>
      </c>
      <c r="F53" s="1">
        <v>0</v>
      </c>
      <c r="G53" s="1">
        <v>1034.5</v>
      </c>
      <c r="H53" s="1">
        <v>0</v>
      </c>
      <c r="J53" s="1" t="s">
        <v>6</v>
      </c>
      <c r="K53" s="1" t="s">
        <v>11</v>
      </c>
      <c r="L53" s="1" t="s">
        <v>26</v>
      </c>
      <c r="M53" s="18" t="s">
        <v>120</v>
      </c>
    </row>
    <row r="54" spans="1:12" ht="12.75">
      <c r="A54" s="1" t="s">
        <v>10</v>
      </c>
      <c r="B54" s="1" t="s">
        <v>9</v>
      </c>
      <c r="C54" s="2">
        <v>3</v>
      </c>
      <c r="D54" s="1" t="s">
        <v>118</v>
      </c>
      <c r="E54" s="1">
        <v>4138</v>
      </c>
      <c r="F54" s="1">
        <v>2606</v>
      </c>
      <c r="G54" s="1">
        <v>1532</v>
      </c>
      <c r="H54" s="1">
        <v>0</v>
      </c>
      <c r="J54" s="1" t="s">
        <v>12</v>
      </c>
      <c r="K54" s="1" t="s">
        <v>12</v>
      </c>
      <c r="L54" s="1" t="s">
        <v>109</v>
      </c>
    </row>
    <row r="55" spans="1:13" s="4" customFormat="1" ht="12.75">
      <c r="A55" s="24" t="s">
        <v>131</v>
      </c>
      <c r="B55" s="24" t="s">
        <v>102</v>
      </c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25.5">
      <c r="A56" s="3" t="s">
        <v>108</v>
      </c>
      <c r="B56" s="1" t="s">
        <v>102</v>
      </c>
      <c r="C56" s="2">
        <v>1</v>
      </c>
      <c r="E56" s="1">
        <v>345</v>
      </c>
      <c r="F56" s="1">
        <v>0</v>
      </c>
      <c r="G56" s="1">
        <v>345</v>
      </c>
      <c r="H56" s="1">
        <v>0</v>
      </c>
      <c r="J56" s="1" t="s">
        <v>6</v>
      </c>
      <c r="K56" s="1" t="s">
        <v>12</v>
      </c>
      <c r="L56" s="1" t="s">
        <v>68</v>
      </c>
      <c r="M56" s="18" t="s">
        <v>120</v>
      </c>
    </row>
    <row r="57" spans="1:13" ht="25.5">
      <c r="A57" s="3" t="s">
        <v>108</v>
      </c>
      <c r="B57" s="1" t="s">
        <v>102</v>
      </c>
      <c r="C57" s="2">
        <v>2</v>
      </c>
      <c r="E57" s="1">
        <v>345</v>
      </c>
      <c r="F57" s="1">
        <v>0</v>
      </c>
      <c r="G57" s="1">
        <v>345</v>
      </c>
      <c r="H57" s="1">
        <v>0</v>
      </c>
      <c r="J57" s="1" t="s">
        <v>6</v>
      </c>
      <c r="K57" s="1" t="s">
        <v>12</v>
      </c>
      <c r="L57" s="1" t="s">
        <v>68</v>
      </c>
      <c r="M57" s="18" t="s">
        <v>120</v>
      </c>
    </row>
    <row r="58" spans="1:13" ht="25.5">
      <c r="A58" s="3" t="s">
        <v>108</v>
      </c>
      <c r="B58" s="1" t="s">
        <v>102</v>
      </c>
      <c r="C58" s="2">
        <v>3</v>
      </c>
      <c r="E58" s="1">
        <v>345</v>
      </c>
      <c r="F58" s="1">
        <v>0</v>
      </c>
      <c r="G58" s="1">
        <v>345</v>
      </c>
      <c r="H58" s="1">
        <v>0</v>
      </c>
      <c r="J58" s="1" t="s">
        <v>11</v>
      </c>
      <c r="K58" s="1" t="s">
        <v>12</v>
      </c>
      <c r="L58" s="1" t="s">
        <v>68</v>
      </c>
      <c r="M58" s="18" t="s">
        <v>120</v>
      </c>
    </row>
    <row r="59" spans="1:13" ht="25.5">
      <c r="A59" s="3" t="s">
        <v>108</v>
      </c>
      <c r="B59" s="1" t="s">
        <v>102</v>
      </c>
      <c r="C59" s="2">
        <v>4</v>
      </c>
      <c r="E59" s="1">
        <v>345</v>
      </c>
      <c r="F59" s="1">
        <v>0</v>
      </c>
      <c r="G59" s="1">
        <v>345</v>
      </c>
      <c r="H59" s="1">
        <v>0</v>
      </c>
      <c r="J59" s="1" t="s">
        <v>11</v>
      </c>
      <c r="K59" s="1" t="s">
        <v>12</v>
      </c>
      <c r="L59" s="1" t="s">
        <v>68</v>
      </c>
      <c r="M59" s="18" t="s">
        <v>120</v>
      </c>
    </row>
    <row r="60" spans="1:13" s="4" customFormat="1" ht="12.75">
      <c r="A60" s="24" t="s">
        <v>170</v>
      </c>
      <c r="B60" s="24" t="s">
        <v>166</v>
      </c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2" ht="12.75">
      <c r="A61" s="18" t="s">
        <v>165</v>
      </c>
      <c r="B61" s="18" t="s">
        <v>166</v>
      </c>
      <c r="C61" s="2">
        <v>1</v>
      </c>
      <c r="D61" s="30"/>
      <c r="E61" s="28">
        <v>1396</v>
      </c>
      <c r="F61" s="1">
        <v>0</v>
      </c>
      <c r="G61" s="1">
        <v>1389</v>
      </c>
      <c r="H61" s="1">
        <v>-20</v>
      </c>
      <c r="J61" s="1" t="s">
        <v>12</v>
      </c>
      <c r="K61" s="1" t="s">
        <v>6</v>
      </c>
      <c r="L61" s="18"/>
    </row>
    <row r="62" spans="1:13" s="4" customFormat="1" ht="12.75">
      <c r="A62" s="24" t="s">
        <v>66</v>
      </c>
      <c r="B62" s="24" t="s">
        <v>67</v>
      </c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8" ht="12.75">
      <c r="A63" s="1" t="s">
        <v>66</v>
      </c>
      <c r="B63" s="1" t="s">
        <v>67</v>
      </c>
      <c r="C63" s="2">
        <v>1</v>
      </c>
      <c r="D63" s="1" t="s">
        <v>96</v>
      </c>
      <c r="E63" s="1">
        <v>1125.4</v>
      </c>
      <c r="F63" s="1">
        <v>1125.4</v>
      </c>
      <c r="G63" s="1">
        <v>2250</v>
      </c>
      <c r="H63" s="1">
        <v>11.5</v>
      </c>
    </row>
    <row r="64" spans="1:11" ht="12.75">
      <c r="A64" s="1" t="s">
        <v>66</v>
      </c>
      <c r="B64" s="1" t="s">
        <v>67</v>
      </c>
      <c r="C64" s="2">
        <v>2</v>
      </c>
      <c r="E64" s="1">
        <v>340</v>
      </c>
      <c r="F64" s="1">
        <v>0</v>
      </c>
      <c r="G64" s="1">
        <v>340</v>
      </c>
      <c r="H64" s="1">
        <v>0</v>
      </c>
      <c r="J64" s="1" t="s">
        <v>59</v>
      </c>
      <c r="K64" s="1" t="s">
        <v>12</v>
      </c>
    </row>
    <row r="65" spans="1:11" ht="12.75">
      <c r="A65" s="1" t="s">
        <v>66</v>
      </c>
      <c r="B65" s="1" t="s">
        <v>67</v>
      </c>
      <c r="C65" s="2">
        <v>3</v>
      </c>
      <c r="D65" s="1" t="s">
        <v>78</v>
      </c>
      <c r="E65" s="1">
        <v>1003</v>
      </c>
      <c r="F65" s="1">
        <v>1684</v>
      </c>
      <c r="G65" s="1">
        <v>2672</v>
      </c>
      <c r="H65" s="1">
        <v>14.75</v>
      </c>
      <c r="J65" s="1" t="s">
        <v>12</v>
      </c>
      <c r="K65" s="1" t="s">
        <v>12</v>
      </c>
    </row>
    <row r="66" spans="1:11" ht="12.75">
      <c r="A66" s="1" t="s">
        <v>66</v>
      </c>
      <c r="B66" s="1" t="s">
        <v>67</v>
      </c>
      <c r="C66" s="2">
        <v>4</v>
      </c>
      <c r="D66" s="1" t="s">
        <v>76</v>
      </c>
      <c r="E66" s="1">
        <v>500</v>
      </c>
      <c r="F66" s="1">
        <v>0</v>
      </c>
      <c r="G66" s="1">
        <v>500</v>
      </c>
      <c r="H66" s="1">
        <v>0</v>
      </c>
      <c r="J66" s="1" t="s">
        <v>12</v>
      </c>
      <c r="K66" s="1" t="s">
        <v>12</v>
      </c>
    </row>
    <row r="67" spans="1:13" ht="12.75">
      <c r="A67" s="1" t="s">
        <v>66</v>
      </c>
      <c r="B67" s="1" t="s">
        <v>67</v>
      </c>
      <c r="C67" s="2">
        <v>5</v>
      </c>
      <c r="D67" s="1" t="s">
        <v>77</v>
      </c>
      <c r="E67" s="1">
        <v>500</v>
      </c>
      <c r="F67" s="1">
        <v>0</v>
      </c>
      <c r="G67" s="1">
        <v>500</v>
      </c>
      <c r="H67" s="1">
        <v>0</v>
      </c>
      <c r="J67" s="1" t="s">
        <v>12</v>
      </c>
      <c r="K67" s="1" t="s">
        <v>12</v>
      </c>
      <c r="M67" s="18" t="s">
        <v>162</v>
      </c>
    </row>
    <row r="68" spans="1:13" s="4" customFormat="1" ht="12.75">
      <c r="A68" s="24" t="s">
        <v>28</v>
      </c>
      <c r="B68" s="24" t="s">
        <v>27</v>
      </c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1" t="s">
        <v>28</v>
      </c>
      <c r="B69" s="1" t="s">
        <v>27</v>
      </c>
      <c r="C69" s="2">
        <v>1</v>
      </c>
      <c r="D69" s="1" t="s">
        <v>18</v>
      </c>
      <c r="E69" s="1">
        <v>689.7</v>
      </c>
      <c r="F69" s="1">
        <v>0</v>
      </c>
      <c r="G69" s="1">
        <v>688.6</v>
      </c>
      <c r="H69" s="1">
        <v>-11.4</v>
      </c>
      <c r="I69" s="1">
        <v>3448</v>
      </c>
      <c r="J69" s="1" t="s">
        <v>12</v>
      </c>
      <c r="K69" s="1" t="s">
        <v>12</v>
      </c>
      <c r="L69" s="1" t="s">
        <v>26</v>
      </c>
      <c r="M69" s="18" t="s">
        <v>120</v>
      </c>
    </row>
    <row r="70" spans="1:13" ht="12.75">
      <c r="A70" s="1" t="s">
        <v>28</v>
      </c>
      <c r="B70" s="1" t="s">
        <v>27</v>
      </c>
      <c r="C70" s="2">
        <v>4</v>
      </c>
      <c r="D70" s="17" t="s">
        <v>100</v>
      </c>
      <c r="E70" s="17">
        <v>750</v>
      </c>
      <c r="F70" s="17">
        <v>750</v>
      </c>
      <c r="G70" s="17">
        <v>1500</v>
      </c>
      <c r="H70" s="17">
        <v>0</v>
      </c>
      <c r="I70" s="17"/>
      <c r="J70" s="17" t="s">
        <v>12</v>
      </c>
      <c r="K70" s="17" t="s">
        <v>12</v>
      </c>
      <c r="L70" s="17" t="s">
        <v>43</v>
      </c>
      <c r="M70" s="19" t="s">
        <v>119</v>
      </c>
    </row>
    <row r="71" spans="1:13" s="4" customFormat="1" ht="12.75">
      <c r="A71" s="24" t="s">
        <v>65</v>
      </c>
      <c r="B71" s="24" t="s">
        <v>64</v>
      </c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2" ht="12.75">
      <c r="A72" s="1" t="s">
        <v>65</v>
      </c>
      <c r="B72" s="1" t="s">
        <v>64</v>
      </c>
      <c r="C72" s="2">
        <v>1</v>
      </c>
      <c r="E72" s="1">
        <v>1035</v>
      </c>
      <c r="F72" s="1">
        <v>0</v>
      </c>
      <c r="G72" s="1">
        <v>1035</v>
      </c>
      <c r="H72" s="1">
        <v>0</v>
      </c>
      <c r="J72" s="1" t="s">
        <v>11</v>
      </c>
      <c r="K72" s="1" t="s">
        <v>12</v>
      </c>
      <c r="L72" s="1" t="s">
        <v>43</v>
      </c>
    </row>
    <row r="73" spans="1:12" ht="12.75">
      <c r="A73" s="1" t="s">
        <v>65</v>
      </c>
      <c r="B73" s="1" t="s">
        <v>64</v>
      </c>
      <c r="C73" s="2">
        <v>2</v>
      </c>
      <c r="E73" s="1">
        <v>1035</v>
      </c>
      <c r="F73" s="1">
        <v>0</v>
      </c>
      <c r="G73" s="1">
        <v>1035</v>
      </c>
      <c r="H73" s="1">
        <v>0</v>
      </c>
      <c r="J73" s="1" t="s">
        <v>6</v>
      </c>
      <c r="K73" s="1" t="s">
        <v>12</v>
      </c>
      <c r="L73" s="1" t="s">
        <v>43</v>
      </c>
    </row>
    <row r="74" spans="1:12" ht="12.75">
      <c r="A74" s="1" t="s">
        <v>65</v>
      </c>
      <c r="B74" s="1" t="s">
        <v>64</v>
      </c>
      <c r="C74" s="2">
        <v>3</v>
      </c>
      <c r="E74" s="1">
        <v>1035</v>
      </c>
      <c r="F74" s="1">
        <v>0</v>
      </c>
      <c r="G74" s="1">
        <v>1035</v>
      </c>
      <c r="H74" s="1">
        <v>0</v>
      </c>
      <c r="J74" s="1" t="s">
        <v>12</v>
      </c>
      <c r="K74" s="1" t="s">
        <v>12</v>
      </c>
      <c r="L74" s="1" t="s">
        <v>68</v>
      </c>
    </row>
    <row r="75" spans="1:12" ht="12.75">
      <c r="A75" s="1" t="s">
        <v>65</v>
      </c>
      <c r="B75" s="1" t="s">
        <v>64</v>
      </c>
      <c r="C75" s="2">
        <v>4</v>
      </c>
      <c r="E75" s="1">
        <v>1035</v>
      </c>
      <c r="F75" s="1">
        <v>0</v>
      </c>
      <c r="G75" s="1">
        <v>1035</v>
      </c>
      <c r="H75" s="1">
        <v>0</v>
      </c>
      <c r="J75" s="1" t="s">
        <v>12</v>
      </c>
      <c r="K75" s="1" t="s">
        <v>12</v>
      </c>
      <c r="L75" s="1" t="s">
        <v>68</v>
      </c>
    </row>
    <row r="76" spans="1:12" ht="12.75">
      <c r="A76" s="1" t="s">
        <v>65</v>
      </c>
      <c r="B76" s="1" t="s">
        <v>64</v>
      </c>
      <c r="C76" s="2">
        <v>5</v>
      </c>
      <c r="D76" s="1" t="s">
        <v>95</v>
      </c>
      <c r="E76" s="1">
        <v>250</v>
      </c>
      <c r="F76" s="1">
        <v>1820</v>
      </c>
      <c r="G76" s="1">
        <v>2070</v>
      </c>
      <c r="H76" s="1">
        <v>0</v>
      </c>
      <c r="J76" s="1" t="s">
        <v>12</v>
      </c>
      <c r="K76" s="1" t="s">
        <v>12</v>
      </c>
      <c r="L76" s="1" t="s">
        <v>94</v>
      </c>
    </row>
    <row r="77" spans="1:13" s="4" customFormat="1" ht="12.75">
      <c r="A77" s="24" t="s">
        <v>69</v>
      </c>
      <c r="B77" s="24" t="s">
        <v>70</v>
      </c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2" s="5" customFormat="1" ht="12.75">
      <c r="A78" s="5" t="s">
        <v>69</v>
      </c>
      <c r="B78" s="5" t="s">
        <v>70</v>
      </c>
      <c r="C78" s="6">
        <v>1</v>
      </c>
      <c r="D78" s="5" t="s">
        <v>71</v>
      </c>
      <c r="E78" s="5">
        <v>2060</v>
      </c>
      <c r="F78" s="5">
        <v>5998</v>
      </c>
      <c r="G78" s="5">
        <v>7689</v>
      </c>
      <c r="H78" s="5">
        <v>-22.7</v>
      </c>
      <c r="J78" s="1" t="s">
        <v>6</v>
      </c>
      <c r="K78" s="1" t="s">
        <v>12</v>
      </c>
      <c r="L78" s="1" t="s">
        <v>43</v>
      </c>
    </row>
    <row r="79" spans="1:11" s="5" customFormat="1" ht="12.75">
      <c r="A79" s="5" t="s">
        <v>69</v>
      </c>
      <c r="B79" s="5" t="s">
        <v>70</v>
      </c>
      <c r="C79" s="6">
        <v>1</v>
      </c>
      <c r="D79" s="5" t="s">
        <v>72</v>
      </c>
      <c r="E79" s="5">
        <v>2060</v>
      </c>
      <c r="F79" s="5">
        <v>7023</v>
      </c>
      <c r="G79" s="5">
        <v>8819</v>
      </c>
      <c r="H79" s="5">
        <v>-12.1</v>
      </c>
      <c r="J79" s="1" t="s">
        <v>6</v>
      </c>
      <c r="K79" s="1" t="s">
        <v>12</v>
      </c>
    </row>
    <row r="80" spans="1:13" s="5" customFormat="1" ht="12.75">
      <c r="A80" s="5" t="s">
        <v>69</v>
      </c>
      <c r="B80" s="5" t="s">
        <v>70</v>
      </c>
      <c r="C80" s="6">
        <v>3</v>
      </c>
      <c r="D80" s="5" t="s">
        <v>128</v>
      </c>
      <c r="E80" s="1">
        <v>1034.5</v>
      </c>
      <c r="F80" s="1">
        <v>0</v>
      </c>
      <c r="G80" s="1">
        <v>1034.5</v>
      </c>
      <c r="H80" s="1">
        <v>0</v>
      </c>
      <c r="I80" s="1"/>
      <c r="J80" s="1" t="s">
        <v>6</v>
      </c>
      <c r="K80" s="1" t="s">
        <v>11</v>
      </c>
      <c r="L80" s="1" t="s">
        <v>68</v>
      </c>
      <c r="M80" s="1" t="s">
        <v>113</v>
      </c>
    </row>
    <row r="81" spans="1:13" s="5" customFormat="1" ht="12.75">
      <c r="A81" s="5" t="s">
        <v>24</v>
      </c>
      <c r="B81" s="5" t="s">
        <v>70</v>
      </c>
      <c r="C81" s="6">
        <v>4</v>
      </c>
      <c r="D81" s="5" t="s">
        <v>58</v>
      </c>
      <c r="E81" s="5">
        <v>908.2</v>
      </c>
      <c r="F81" s="5">
        <v>0</v>
      </c>
      <c r="G81" s="5">
        <v>902.4</v>
      </c>
      <c r="H81" s="5">
        <v>-22.5</v>
      </c>
      <c r="I81" s="5">
        <v>2320</v>
      </c>
      <c r="J81" s="5" t="s">
        <v>25</v>
      </c>
      <c r="K81" s="5" t="s">
        <v>59</v>
      </c>
      <c r="L81" s="5" t="s">
        <v>43</v>
      </c>
      <c r="M81" s="5" t="s">
        <v>134</v>
      </c>
    </row>
    <row r="82" spans="1:13" s="4" customFormat="1" ht="12.75">
      <c r="A82" s="24" t="s">
        <v>84</v>
      </c>
      <c r="B82" s="24" t="s">
        <v>85</v>
      </c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5" customFormat="1" ht="12.75">
      <c r="A83" s="5" t="s">
        <v>84</v>
      </c>
      <c r="B83" s="5" t="s">
        <v>85</v>
      </c>
      <c r="C83" s="6">
        <v>1</v>
      </c>
      <c r="D83" s="5" t="s">
        <v>18</v>
      </c>
      <c r="E83" s="1">
        <v>690</v>
      </c>
      <c r="F83" s="1">
        <v>0</v>
      </c>
      <c r="G83" s="1">
        <v>690</v>
      </c>
      <c r="H83" s="1">
        <v>0</v>
      </c>
      <c r="I83" s="1"/>
      <c r="J83" s="1" t="s">
        <v>11</v>
      </c>
      <c r="K83" s="1" t="s">
        <v>12</v>
      </c>
      <c r="L83" s="1" t="s">
        <v>68</v>
      </c>
      <c r="M83" s="18" t="s">
        <v>120</v>
      </c>
    </row>
    <row r="84" spans="1:13" s="5" customFormat="1" ht="12.75">
      <c r="A84" s="5" t="s">
        <v>84</v>
      </c>
      <c r="B84" s="5" t="s">
        <v>85</v>
      </c>
      <c r="C84" s="6">
        <v>2</v>
      </c>
      <c r="D84" s="5" t="s">
        <v>18</v>
      </c>
      <c r="E84" s="1">
        <v>690</v>
      </c>
      <c r="F84" s="1">
        <v>0</v>
      </c>
      <c r="G84" s="1">
        <v>690</v>
      </c>
      <c r="H84" s="1">
        <v>0</v>
      </c>
      <c r="I84" s="1"/>
      <c r="J84" s="1" t="s">
        <v>6</v>
      </c>
      <c r="K84" s="1" t="s">
        <v>12</v>
      </c>
      <c r="L84" s="1" t="s">
        <v>68</v>
      </c>
      <c r="M84" s="18" t="s">
        <v>171</v>
      </c>
    </row>
    <row r="85" spans="1:13" s="4" customFormat="1" ht="12.75">
      <c r="A85" s="24" t="s">
        <v>47</v>
      </c>
      <c r="B85" s="24" t="s">
        <v>46</v>
      </c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1" ht="12.75">
      <c r="A86" s="1" t="s">
        <v>47</v>
      </c>
      <c r="B86" s="1" t="s">
        <v>46</v>
      </c>
      <c r="C86" s="2">
        <v>2</v>
      </c>
      <c r="D86" s="20" t="s">
        <v>121</v>
      </c>
      <c r="E86" s="1">
        <v>3860.4</v>
      </c>
      <c r="F86" s="1">
        <v>0</v>
      </c>
      <c r="G86" s="1">
        <v>3686.41</v>
      </c>
      <c r="H86" s="1">
        <v>60</v>
      </c>
      <c r="I86" s="1">
        <v>3686</v>
      </c>
      <c r="J86" s="1" t="s">
        <v>6</v>
      </c>
      <c r="K86" s="1" t="s">
        <v>11</v>
      </c>
    </row>
    <row r="87" spans="1:13" ht="12.75">
      <c r="A87" s="1" t="s">
        <v>47</v>
      </c>
      <c r="B87" s="1" t="s">
        <v>46</v>
      </c>
      <c r="C87" s="2">
        <v>3</v>
      </c>
      <c r="D87" s="3" t="s">
        <v>112</v>
      </c>
      <c r="E87" s="1">
        <v>690</v>
      </c>
      <c r="F87" s="1">
        <v>0</v>
      </c>
      <c r="G87" s="1">
        <v>690</v>
      </c>
      <c r="H87" s="1">
        <v>0</v>
      </c>
      <c r="J87" s="1" t="s">
        <v>11</v>
      </c>
      <c r="K87" s="1" t="s">
        <v>11</v>
      </c>
      <c r="M87" s="1" t="s">
        <v>162</v>
      </c>
    </row>
    <row r="88" spans="1:13" s="4" customFormat="1" ht="12.75">
      <c r="A88" s="24" t="s">
        <v>29</v>
      </c>
      <c r="B88" s="24" t="s">
        <v>30</v>
      </c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s="5" customFormat="1" ht="12.75">
      <c r="A89" s="5" t="s">
        <v>24</v>
      </c>
      <c r="B89" s="5" t="s">
        <v>23</v>
      </c>
      <c r="C89" s="6">
        <v>2</v>
      </c>
      <c r="D89" s="5" t="s">
        <v>49</v>
      </c>
      <c r="E89" s="5">
        <v>145</v>
      </c>
      <c r="F89" s="5">
        <v>0</v>
      </c>
      <c r="G89" s="5">
        <v>145</v>
      </c>
      <c r="H89" s="5">
        <v>0</v>
      </c>
      <c r="J89" s="5" t="s">
        <v>25</v>
      </c>
      <c r="K89" s="5" t="s">
        <v>59</v>
      </c>
      <c r="L89" s="5" t="s">
        <v>43</v>
      </c>
      <c r="M89" s="18" t="s">
        <v>120</v>
      </c>
    </row>
    <row r="90" spans="1:13" s="5" customFormat="1" ht="12.75">
      <c r="A90" s="5" t="s">
        <v>24</v>
      </c>
      <c r="B90" s="5" t="s">
        <v>23</v>
      </c>
      <c r="C90" s="6">
        <v>3</v>
      </c>
      <c r="D90" s="5" t="s">
        <v>50</v>
      </c>
      <c r="E90" s="5">
        <v>145</v>
      </c>
      <c r="F90" s="5">
        <v>0</v>
      </c>
      <c r="G90" s="5">
        <v>145</v>
      </c>
      <c r="H90" s="5">
        <v>0</v>
      </c>
      <c r="J90" s="5" t="s">
        <v>25</v>
      </c>
      <c r="K90" s="5" t="s">
        <v>59</v>
      </c>
      <c r="L90" s="5" t="s">
        <v>43</v>
      </c>
      <c r="M90" s="18" t="s">
        <v>120</v>
      </c>
    </row>
    <row r="91" spans="1:13" s="5" customFormat="1" ht="12.75">
      <c r="A91" s="5" t="s">
        <v>24</v>
      </c>
      <c r="B91" s="5" t="s">
        <v>23</v>
      </c>
      <c r="C91" s="6">
        <v>6</v>
      </c>
      <c r="D91" s="5" t="s">
        <v>57</v>
      </c>
      <c r="E91" s="5">
        <v>500</v>
      </c>
      <c r="F91" s="5">
        <v>0</v>
      </c>
      <c r="G91" s="5">
        <v>500</v>
      </c>
      <c r="H91" s="5">
        <v>0</v>
      </c>
      <c r="J91" s="5" t="s">
        <v>11</v>
      </c>
      <c r="K91" s="5" t="s">
        <v>12</v>
      </c>
      <c r="L91" s="5" t="s">
        <v>43</v>
      </c>
      <c r="M91" s="18" t="s">
        <v>120</v>
      </c>
    </row>
    <row r="92" spans="1:13" s="5" customFormat="1" ht="12.75">
      <c r="A92" s="5" t="s">
        <v>24</v>
      </c>
      <c r="B92" s="5" t="s">
        <v>23</v>
      </c>
      <c r="C92" s="6">
        <v>7</v>
      </c>
      <c r="D92" s="5" t="s">
        <v>57</v>
      </c>
      <c r="E92" s="5">
        <v>500</v>
      </c>
      <c r="F92" s="5">
        <v>0</v>
      </c>
      <c r="G92" s="5">
        <v>500</v>
      </c>
      <c r="H92" s="5">
        <v>0</v>
      </c>
      <c r="J92" s="5" t="s">
        <v>25</v>
      </c>
      <c r="K92" s="5" t="s">
        <v>12</v>
      </c>
      <c r="L92" s="5" t="s">
        <v>43</v>
      </c>
      <c r="M92" s="18" t="s">
        <v>120</v>
      </c>
    </row>
    <row r="93" spans="1:12" ht="25.5">
      <c r="A93" s="1" t="s">
        <v>29</v>
      </c>
      <c r="B93" s="1" t="s">
        <v>30</v>
      </c>
      <c r="C93" s="2">
        <v>1</v>
      </c>
      <c r="D93" s="3" t="s">
        <v>52</v>
      </c>
      <c r="E93" s="1">
        <v>1034.7</v>
      </c>
      <c r="F93" s="1">
        <v>0</v>
      </c>
      <c r="G93" s="1">
        <v>1032.5</v>
      </c>
      <c r="H93" s="1">
        <v>-12.9</v>
      </c>
      <c r="I93" s="1">
        <v>4598</v>
      </c>
      <c r="J93" s="1" t="s">
        <v>11</v>
      </c>
      <c r="K93" s="1" t="s">
        <v>11</v>
      </c>
      <c r="L93" s="1" t="s">
        <v>26</v>
      </c>
    </row>
    <row r="94" spans="1:12" ht="25.5">
      <c r="A94" s="1" t="s">
        <v>29</v>
      </c>
      <c r="B94" s="1" t="s">
        <v>30</v>
      </c>
      <c r="C94" s="2">
        <v>2</v>
      </c>
      <c r="D94" s="3" t="s">
        <v>53</v>
      </c>
      <c r="E94" s="1">
        <v>1034.7</v>
      </c>
      <c r="F94" s="1">
        <v>0</v>
      </c>
      <c r="G94" s="1">
        <v>1032.5</v>
      </c>
      <c r="H94" s="1">
        <v>-12.9</v>
      </c>
      <c r="I94" s="1">
        <v>4598</v>
      </c>
      <c r="J94" s="1" t="s">
        <v>6</v>
      </c>
      <c r="K94" s="1" t="s">
        <v>6</v>
      </c>
      <c r="L94" s="1" t="s">
        <v>26</v>
      </c>
    </row>
    <row r="95" spans="1:12" ht="12.75">
      <c r="A95" s="1" t="s">
        <v>29</v>
      </c>
      <c r="B95" s="1" t="s">
        <v>30</v>
      </c>
      <c r="C95" s="21" t="s">
        <v>125</v>
      </c>
      <c r="D95" s="20" t="s">
        <v>80</v>
      </c>
      <c r="E95" s="1">
        <v>1034</v>
      </c>
      <c r="F95" s="1">
        <v>0</v>
      </c>
      <c r="G95" s="1">
        <v>1034</v>
      </c>
      <c r="H95" s="1">
        <v>0</v>
      </c>
      <c r="J95" s="1" t="s">
        <v>12</v>
      </c>
      <c r="K95" s="18" t="s">
        <v>122</v>
      </c>
      <c r="L95" s="18" t="s">
        <v>123</v>
      </c>
    </row>
    <row r="96" spans="1:12" ht="12.75">
      <c r="A96" s="1" t="s">
        <v>29</v>
      </c>
      <c r="B96" s="1" t="s">
        <v>30</v>
      </c>
      <c r="C96" s="21" t="s">
        <v>124</v>
      </c>
      <c r="D96" s="20" t="s">
        <v>80</v>
      </c>
      <c r="E96" s="1">
        <v>3102</v>
      </c>
      <c r="F96" s="1">
        <v>0</v>
      </c>
      <c r="G96" s="1">
        <v>3102</v>
      </c>
      <c r="H96" s="1">
        <v>0</v>
      </c>
      <c r="J96" s="18" t="s">
        <v>122</v>
      </c>
      <c r="K96" s="18" t="s">
        <v>122</v>
      </c>
      <c r="L96" s="18" t="s">
        <v>123</v>
      </c>
    </row>
    <row r="97" spans="1:13" s="4" customFormat="1" ht="12.75">
      <c r="A97" s="24" t="s">
        <v>34</v>
      </c>
      <c r="B97" s="24" t="s">
        <v>35</v>
      </c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2" ht="12.75">
      <c r="A98" s="1" t="s">
        <v>34</v>
      </c>
      <c r="B98" s="1" t="s">
        <v>35</v>
      </c>
      <c r="C98" s="2">
        <v>1</v>
      </c>
      <c r="D98" s="1" t="s">
        <v>18</v>
      </c>
      <c r="E98" s="1">
        <v>1034.5</v>
      </c>
      <c r="F98" s="1">
        <v>0</v>
      </c>
      <c r="G98" s="1">
        <v>1034.5</v>
      </c>
      <c r="H98" s="1">
        <v>0</v>
      </c>
      <c r="J98" s="1" t="s">
        <v>12</v>
      </c>
      <c r="K98" s="1" t="s">
        <v>12</v>
      </c>
      <c r="L98" s="1" t="s">
        <v>26</v>
      </c>
    </row>
    <row r="99" spans="1:12" ht="12.75">
      <c r="A99" s="1" t="s">
        <v>34</v>
      </c>
      <c r="B99" s="1" t="s">
        <v>35</v>
      </c>
      <c r="C99" s="2">
        <v>2</v>
      </c>
      <c r="D99" s="1" t="s">
        <v>117</v>
      </c>
      <c r="E99" s="1">
        <v>1325</v>
      </c>
      <c r="F99" s="1">
        <v>1375</v>
      </c>
      <c r="G99" s="1">
        <v>2700</v>
      </c>
      <c r="H99" s="1">
        <v>0</v>
      </c>
      <c r="J99" s="1" t="s">
        <v>12</v>
      </c>
      <c r="K99" s="1" t="s">
        <v>13</v>
      </c>
      <c r="L99" s="1" t="s">
        <v>101</v>
      </c>
    </row>
    <row r="100" spans="1:12" ht="12.75">
      <c r="A100" s="1" t="s">
        <v>34</v>
      </c>
      <c r="B100" s="1" t="s">
        <v>35</v>
      </c>
      <c r="C100" s="2">
        <v>3</v>
      </c>
      <c r="D100" s="1" t="s">
        <v>114</v>
      </c>
      <c r="E100" s="1">
        <v>3127</v>
      </c>
      <c r="F100" s="1">
        <v>2800</v>
      </c>
      <c r="G100" s="1">
        <v>5897.5</v>
      </c>
      <c r="H100" s="1">
        <v>19.7</v>
      </c>
      <c r="J100" s="1" t="s">
        <v>12</v>
      </c>
      <c r="K100" s="1" t="s">
        <v>12</v>
      </c>
      <c r="L100" s="1" t="s">
        <v>68</v>
      </c>
    </row>
    <row r="101" spans="1:13" s="4" customFormat="1" ht="12.75">
      <c r="A101" s="24" t="s">
        <v>32</v>
      </c>
      <c r="B101" s="24" t="s">
        <v>31</v>
      </c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1" t="s">
        <v>32</v>
      </c>
      <c r="B102" s="1" t="s">
        <v>31</v>
      </c>
      <c r="C102" s="2">
        <v>1</v>
      </c>
      <c r="D102" s="1" t="s">
        <v>18</v>
      </c>
      <c r="E102" s="1">
        <v>1034.5</v>
      </c>
      <c r="F102" s="1">
        <v>0</v>
      </c>
      <c r="G102" s="1">
        <v>1030.7</v>
      </c>
      <c r="H102" s="1">
        <v>-17.2</v>
      </c>
      <c r="I102" s="1">
        <v>3448</v>
      </c>
      <c r="J102" s="1" t="s">
        <v>6</v>
      </c>
      <c r="K102" s="1" t="s">
        <v>11</v>
      </c>
      <c r="L102" s="1" t="s">
        <v>26</v>
      </c>
      <c r="M102" s="18" t="s">
        <v>120</v>
      </c>
    </row>
    <row r="103" spans="1:13" ht="12.75">
      <c r="A103" s="1" t="s">
        <v>32</v>
      </c>
      <c r="B103" s="1" t="s">
        <v>31</v>
      </c>
      <c r="C103" s="2">
        <v>2</v>
      </c>
      <c r="D103" s="1" t="s">
        <v>18</v>
      </c>
      <c r="E103" s="1">
        <v>1034.5</v>
      </c>
      <c r="F103" s="1">
        <v>0</v>
      </c>
      <c r="G103" s="1">
        <v>1030.7</v>
      </c>
      <c r="H103" s="1">
        <v>-17.2</v>
      </c>
      <c r="I103" s="1">
        <v>3448</v>
      </c>
      <c r="J103" s="1" t="s">
        <v>6</v>
      </c>
      <c r="K103" s="1" t="s">
        <v>11</v>
      </c>
      <c r="L103" s="1" t="s">
        <v>26</v>
      </c>
      <c r="M103" s="18" t="s">
        <v>120</v>
      </c>
    </row>
    <row r="104" spans="1:13" s="4" customFormat="1" ht="12.75">
      <c r="A104" s="24" t="s">
        <v>33</v>
      </c>
      <c r="B104" s="24" t="s">
        <v>36</v>
      </c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2.75">
      <c r="A105" s="1" t="s">
        <v>33</v>
      </c>
      <c r="B105" s="1" t="s">
        <v>36</v>
      </c>
      <c r="C105" s="2">
        <v>1</v>
      </c>
      <c r="D105" s="1" t="s">
        <v>18</v>
      </c>
      <c r="E105" s="1">
        <v>1034.5</v>
      </c>
      <c r="F105" s="1">
        <v>0</v>
      </c>
      <c r="G105" s="1">
        <v>1034.5</v>
      </c>
      <c r="H105" s="1">
        <v>0</v>
      </c>
      <c r="J105" s="1" t="s">
        <v>6</v>
      </c>
      <c r="K105" s="1" t="s">
        <v>11</v>
      </c>
      <c r="L105" s="1" t="s">
        <v>26</v>
      </c>
      <c r="M105" s="18" t="s">
        <v>120</v>
      </c>
    </row>
    <row r="106" spans="1:11" ht="12.75">
      <c r="A106" s="1" t="s">
        <v>33</v>
      </c>
      <c r="B106" s="1" t="s">
        <v>36</v>
      </c>
      <c r="C106" s="2">
        <v>2</v>
      </c>
      <c r="D106" s="1" t="s">
        <v>98</v>
      </c>
      <c r="E106" s="1">
        <v>4158.8</v>
      </c>
      <c r="F106" s="1">
        <v>3367.8</v>
      </c>
      <c r="G106" s="1">
        <v>7608.6</v>
      </c>
      <c r="H106" s="1">
        <v>-40.26</v>
      </c>
      <c r="J106" s="1" t="s">
        <v>6</v>
      </c>
      <c r="K106" s="1" t="s">
        <v>11</v>
      </c>
    </row>
    <row r="107" spans="1:13" s="4" customFormat="1" ht="12.75">
      <c r="A107" s="24" t="s">
        <v>37</v>
      </c>
      <c r="B107" s="24" t="s">
        <v>38</v>
      </c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25.5">
      <c r="A108" s="1" t="s">
        <v>37</v>
      </c>
      <c r="B108" s="1" t="s">
        <v>38</v>
      </c>
      <c r="C108" s="2">
        <v>1</v>
      </c>
      <c r="D108" s="3" t="s">
        <v>97</v>
      </c>
      <c r="E108" s="1">
        <v>668</v>
      </c>
      <c r="F108" s="1">
        <v>366.5</v>
      </c>
      <c r="G108" s="1">
        <v>1034.5</v>
      </c>
      <c r="H108" s="1">
        <v>0</v>
      </c>
      <c r="J108" s="1" t="s">
        <v>6</v>
      </c>
      <c r="K108" s="1" t="s">
        <v>11</v>
      </c>
      <c r="L108" s="1" t="s">
        <v>26</v>
      </c>
      <c r="M108" s="18" t="s">
        <v>120</v>
      </c>
    </row>
    <row r="109" spans="1:13" s="4" customFormat="1" ht="12.75">
      <c r="A109" s="25" t="s">
        <v>74</v>
      </c>
      <c r="B109" s="25" t="s">
        <v>75</v>
      </c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2" ht="12.75">
      <c r="A110" s="1" t="s">
        <v>74</v>
      </c>
      <c r="B110" s="1" t="s">
        <v>75</v>
      </c>
      <c r="C110" s="2">
        <v>1</v>
      </c>
      <c r="D110" s="1" t="s">
        <v>18</v>
      </c>
      <c r="E110" s="1">
        <v>1034.5</v>
      </c>
      <c r="F110" s="1">
        <v>0</v>
      </c>
      <c r="G110" s="1">
        <v>1034.5</v>
      </c>
      <c r="H110" s="1">
        <v>0</v>
      </c>
      <c r="J110" s="1" t="s">
        <v>12</v>
      </c>
      <c r="K110" s="1" t="s">
        <v>12</v>
      </c>
      <c r="L110" s="1" t="s">
        <v>68</v>
      </c>
    </row>
    <row r="111" spans="1:13" s="4" customFormat="1" ht="12.75">
      <c r="A111" s="24" t="s">
        <v>154</v>
      </c>
      <c r="B111" s="24" t="s">
        <v>155</v>
      </c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2" ht="25.5">
      <c r="A112" s="18" t="s">
        <v>154</v>
      </c>
      <c r="B112" s="18" t="s">
        <v>155</v>
      </c>
      <c r="C112" s="2">
        <v>1</v>
      </c>
      <c r="D112" s="20" t="s">
        <v>156</v>
      </c>
      <c r="E112" s="1">
        <v>2127.4</v>
      </c>
      <c r="F112" s="1">
        <v>2333.1</v>
      </c>
      <c r="G112" s="1">
        <v>4456.9</v>
      </c>
      <c r="H112" s="1">
        <v>0</v>
      </c>
      <c r="J112" s="1" t="s">
        <v>12</v>
      </c>
      <c r="K112" s="1" t="s">
        <v>12</v>
      </c>
      <c r="L112" s="18" t="s">
        <v>68</v>
      </c>
    </row>
    <row r="113" spans="1:12" ht="25.5">
      <c r="A113" s="18" t="s">
        <v>154</v>
      </c>
      <c r="B113" s="18" t="s">
        <v>155</v>
      </c>
      <c r="C113" s="2">
        <v>1</v>
      </c>
      <c r="D113" s="20" t="s">
        <v>157</v>
      </c>
      <c r="E113" s="1">
        <v>2127.4</v>
      </c>
      <c r="F113" s="1">
        <v>2702.3</v>
      </c>
      <c r="G113" s="1">
        <v>4625.3</v>
      </c>
      <c r="H113" s="1">
        <v>51.77</v>
      </c>
      <c r="I113" s="1">
        <v>2194</v>
      </c>
      <c r="J113" s="1" t="s">
        <v>12</v>
      </c>
      <c r="K113" s="1" t="s">
        <v>12</v>
      </c>
      <c r="L113" s="18" t="s">
        <v>68</v>
      </c>
    </row>
    <row r="114" spans="1:13" s="4" customFormat="1" ht="12.75">
      <c r="A114" s="24" t="s">
        <v>39</v>
      </c>
      <c r="B114" s="24" t="s">
        <v>40</v>
      </c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2" ht="12.75">
      <c r="A115" s="1" t="s">
        <v>39</v>
      </c>
      <c r="B115" s="1" t="s">
        <v>40</v>
      </c>
      <c r="C115" s="2">
        <v>3</v>
      </c>
      <c r="D115" s="1" t="s">
        <v>18</v>
      </c>
      <c r="E115" s="1">
        <v>1034.5</v>
      </c>
      <c r="F115" s="1">
        <v>0</v>
      </c>
      <c r="G115" s="1">
        <v>1030.7</v>
      </c>
      <c r="H115" s="1">
        <v>-17.2</v>
      </c>
      <c r="I115" s="1">
        <v>3448</v>
      </c>
      <c r="J115" s="1" t="s">
        <v>11</v>
      </c>
      <c r="K115" s="1" t="s">
        <v>6</v>
      </c>
      <c r="L115" s="1" t="s">
        <v>26</v>
      </c>
    </row>
    <row r="116" spans="1:12" ht="12.75">
      <c r="A116" s="1" t="s">
        <v>39</v>
      </c>
      <c r="B116" s="1" t="s">
        <v>40</v>
      </c>
      <c r="C116" s="2">
        <v>4</v>
      </c>
      <c r="D116" s="18" t="s">
        <v>115</v>
      </c>
      <c r="E116" s="1">
        <v>2733</v>
      </c>
      <c r="F116" s="1">
        <v>661</v>
      </c>
      <c r="G116" s="1">
        <v>3386</v>
      </c>
      <c r="H116" s="1">
        <v>-14</v>
      </c>
      <c r="J116" s="1" t="s">
        <v>54</v>
      </c>
      <c r="L116" s="1" t="s">
        <v>103</v>
      </c>
    </row>
    <row r="117" spans="1:13" s="4" customFormat="1" ht="12.75">
      <c r="A117" s="24" t="s">
        <v>41</v>
      </c>
      <c r="B117" s="24" t="s">
        <v>42</v>
      </c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2" ht="12.75">
      <c r="A118" s="1" t="s">
        <v>41</v>
      </c>
      <c r="B118" s="1" t="s">
        <v>42</v>
      </c>
      <c r="C118" s="2">
        <v>1</v>
      </c>
      <c r="D118" s="1" t="s">
        <v>116</v>
      </c>
      <c r="E118" s="1">
        <v>968.5</v>
      </c>
      <c r="F118" s="1">
        <v>4505</v>
      </c>
      <c r="G118" s="1">
        <v>5417.3</v>
      </c>
      <c r="H118" s="1">
        <v>-27</v>
      </c>
      <c r="J118" s="1" t="s">
        <v>12</v>
      </c>
      <c r="K118" s="1" t="s">
        <v>11</v>
      </c>
      <c r="L118" s="1" t="s">
        <v>48</v>
      </c>
    </row>
    <row r="119" spans="1:12" ht="12.75">
      <c r="A119" s="1" t="s">
        <v>41</v>
      </c>
      <c r="B119" s="1" t="s">
        <v>42</v>
      </c>
      <c r="C119" s="2">
        <v>2</v>
      </c>
      <c r="D119" s="1" t="s">
        <v>18</v>
      </c>
      <c r="E119" s="1">
        <v>1034.7</v>
      </c>
      <c r="F119" s="1">
        <v>0</v>
      </c>
      <c r="G119" s="1">
        <v>1032.5</v>
      </c>
      <c r="H119" s="1">
        <v>-12.9</v>
      </c>
      <c r="I119" s="1">
        <v>4598</v>
      </c>
      <c r="J119" s="1" t="s">
        <v>12</v>
      </c>
      <c r="K119" s="1" t="s">
        <v>11</v>
      </c>
      <c r="L119" s="1" t="s">
        <v>26</v>
      </c>
    </row>
    <row r="120" spans="1:12" ht="12.75">
      <c r="A120" s="1" t="s">
        <v>41</v>
      </c>
      <c r="B120" s="1" t="s">
        <v>42</v>
      </c>
      <c r="C120" s="2">
        <v>3</v>
      </c>
      <c r="D120" s="1" t="s">
        <v>18</v>
      </c>
      <c r="E120" s="1">
        <v>1034.7</v>
      </c>
      <c r="F120" s="1">
        <v>0</v>
      </c>
      <c r="G120" s="1">
        <v>1032.5</v>
      </c>
      <c r="H120" s="1">
        <v>-12.9</v>
      </c>
      <c r="I120" s="1">
        <v>4598</v>
      </c>
      <c r="J120" s="1" t="s">
        <v>6</v>
      </c>
      <c r="K120" s="1" t="s">
        <v>11</v>
      </c>
      <c r="L120" s="1" t="s">
        <v>26</v>
      </c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Sauer</dc:creator>
  <cp:keywords/>
  <dc:description/>
  <cp:lastModifiedBy>Christian Sauer</cp:lastModifiedBy>
  <cp:lastPrinted>2014-03-10T07:53:34Z</cp:lastPrinted>
  <dcterms:created xsi:type="dcterms:W3CDTF">2008-06-18T10:04:29Z</dcterms:created>
  <dcterms:modified xsi:type="dcterms:W3CDTF">2019-03-12T08:29:27Z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1030649630</vt:i4>
  </property>
  <property fmtid="{D5CDD505-2E9C-101B-9397-08002B2CF9AE}" pid="3" name="_EmailSubject">
    <vt:lpwstr>Lintelo</vt:lpwstr>
  </property>
  <property fmtid="{D5CDD505-2E9C-101B-9397-08002B2CF9AE}" pid="4" name="_AuthorEmail">
    <vt:lpwstr>paul.hartman@hetnet.nl</vt:lpwstr>
  </property>
  <property fmtid="{D5CDD505-2E9C-101B-9397-08002B2CF9AE}" pid="5" name="_AuthorEmailDisplayName">
    <vt:lpwstr>paul hartman</vt:lpwstr>
  </property>
  <property fmtid="{D5CDD505-2E9C-101B-9397-08002B2CF9AE}" pid="6" name="_ReviewingToolsShownOnce">
    <vt:lpwstr/>
  </property>
</Properties>
</file>