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Rene\Documents\Rene\Modelleisenbahn\Mammendorf 2021\"/>
    </mc:Choice>
  </mc:AlternateContent>
  <bookViews>
    <workbookView xWindow="0" yWindow="0" windowWidth="28800" windowHeight="11610" firstSheet="3" activeTab="3"/>
  </bookViews>
  <sheets>
    <sheet name="Ablaufplan" sheetId="27" state="hidden" r:id="rId1"/>
    <sheet name="Startaufstellung variable" sheetId="45" state="hidden" r:id="rId2"/>
    <sheet name="Startaufstellung fix" sheetId="47" state="hidden" r:id="rId3"/>
    <sheet name="All Trains &amp; Jobs" sheetId="8" r:id="rId4"/>
    <sheet name="Startaufstellung" sheetId="53" r:id="rId5"/>
    <sheet name="Zug Aufsteller 1" sheetId="17" r:id="rId6"/>
    <sheet name="JobDescription Mammendorf 1" sheetId="13" r:id="rId7"/>
    <sheet name="JobDescription Mammendorf 2" sheetId="21" r:id="rId8"/>
    <sheet name="JobDescription 2 " sheetId="14" state="hidden" r:id="rId9"/>
    <sheet name="JobDescription 3" sheetId="15" state="hidden" r:id="rId10"/>
    <sheet name="JobDescription 4" sheetId="16" state="hidden" r:id="rId11"/>
    <sheet name="freight trains" sheetId="6" state="hidden" r:id="rId12"/>
    <sheet name="JobDescription Mammendorf 3" sheetId="44" r:id="rId13"/>
    <sheet name="JobDescription Lauffen 4" sheetId="46" state="hidden" r:id="rId14"/>
    <sheet name="layout" sheetId="31" r:id="rId15"/>
    <sheet name="timetable" sheetId="9" state="hidden" r:id="rId16"/>
    <sheet name="Calculation" sheetId="23" state="hidden" r:id="rId17"/>
    <sheet name="Data 1 Track" sheetId="26" state="hidden" r:id="rId18"/>
    <sheet name="Blocking Instruction" sheetId="34" r:id="rId19"/>
    <sheet name="Call Board" sheetId="35" state="hidden" r:id="rId20"/>
    <sheet name="Destinations" sheetId="52" r:id="rId21"/>
    <sheet name="Gesamt Mammendorf 2021 " sheetId="63" r:id="rId22"/>
    <sheet name="Fremont Branch Mdorf " sheetId="73" r:id="rId23"/>
    <sheet name="Fremont Branch ohne C&amp;C" sheetId="76" r:id="rId24"/>
    <sheet name="Maricopa Local Mdorf" sheetId="74" r:id="rId25"/>
    <sheet name="TLV Local Mdorf" sheetId="75" r:id="rId26"/>
    <sheet name="Johnstown Local Mdorf" sheetId="72" r:id="rId27"/>
    <sheet name="Tabelle1" sheetId="54" r:id="rId28"/>
    <sheet name="Tabelle2" sheetId="62" r:id="rId29"/>
  </sheets>
  <definedNames>
    <definedName name="_xlnm._FilterDatabase" localSheetId="3" hidden="1">'All Trains &amp; Jobs'!$A$1:$J$34</definedName>
    <definedName name="_xlnm._FilterDatabase" localSheetId="22" hidden="1">'Fremont Branch Mdorf '!$C$4:$C$70</definedName>
    <definedName name="_xlnm._FilterDatabase" localSheetId="23" hidden="1">'Fremont Branch ohne C&amp;C'!$C$4:$C$70</definedName>
    <definedName name="_xlnm._FilterDatabase" localSheetId="21" hidden="1">'Gesamt Mammendorf 2021 '!$C$4:$C$70</definedName>
    <definedName name="_xlnm._FilterDatabase" localSheetId="26" hidden="1">'Johnstown Local Mdorf'!$C$4:$C$70</definedName>
    <definedName name="_xlnm._FilterDatabase" localSheetId="24" hidden="1">'Maricopa Local Mdorf'!$C$4:$C$70</definedName>
    <definedName name="_xlnm._FilterDatabase" localSheetId="4" hidden="1">Startaufstellung!$B$3:$C$11</definedName>
    <definedName name="_xlnm._FilterDatabase" localSheetId="2" hidden="1">'Startaufstellung fix'!$A$2:$G$68</definedName>
    <definedName name="_xlnm._FilterDatabase" localSheetId="1" hidden="1">'Startaufstellung variable'!$A$2:$G$68</definedName>
    <definedName name="_xlnm._FilterDatabase" localSheetId="25" hidden="1">'TLV Local Mdorf'!$C$4:$C$70</definedName>
    <definedName name="_xlnm.Print_Area" localSheetId="0">Ablaufplan!$A$1:$U$102</definedName>
    <definedName name="_xlnm.Print_Area" localSheetId="3">'All Trains &amp; Jobs'!$A$1:$H$32</definedName>
    <definedName name="_xlnm.Print_Area" localSheetId="19">'Call Board'!$A$1:$J$35</definedName>
    <definedName name="_xlnm.Print_Area" localSheetId="22">'Fremont Branch Mdorf '!$A$1:$R$92</definedName>
    <definedName name="_xlnm.Print_Area" localSheetId="23">'Fremont Branch ohne C&amp;C'!$A$1:$R$92</definedName>
    <definedName name="_xlnm.Print_Area" localSheetId="21">'Gesamt Mammendorf 2021 '!$A$1:$R$92</definedName>
    <definedName name="_xlnm.Print_Area" localSheetId="13">'JobDescription Lauffen 4'!$A$1:$F$22</definedName>
    <definedName name="_xlnm.Print_Area" localSheetId="6">'JobDescription Mammendorf 1'!$A$1:$F$22</definedName>
    <definedName name="_xlnm.Print_Area" localSheetId="7">'JobDescription Mammendorf 2'!$A$1:$F$22</definedName>
    <definedName name="_xlnm.Print_Area" localSheetId="12">'JobDescription Mammendorf 3'!$A$1:$F$22</definedName>
    <definedName name="_xlnm.Print_Area" localSheetId="26">'Johnstown Local Mdorf'!$A$1:$R$92</definedName>
    <definedName name="_xlnm.Print_Area" localSheetId="14">layout!$A$1:$K$42</definedName>
    <definedName name="_xlnm.Print_Area" localSheetId="24">'Maricopa Local Mdorf'!$A$1:$R$92</definedName>
    <definedName name="_xlnm.Print_Area" localSheetId="2">'Startaufstellung fix'!$A$1:$H$61</definedName>
    <definedName name="_xlnm.Print_Area" localSheetId="1">'Startaufstellung variable'!$A$1:$I$54</definedName>
    <definedName name="_xlnm.Print_Area" localSheetId="15">timetable!$A$1:$AG$10</definedName>
    <definedName name="_xlnm.Print_Area" localSheetId="25">'TLV Local Mdorf'!$A$1:$R$92</definedName>
    <definedName name="_xlnm.Print_Area" localSheetId="5">'Zug Aufsteller 1'!$A$1:$F$32</definedName>
    <definedName name="_xlnm.Print_Titles" localSheetId="0">Ablaufplan!$1:$6</definedName>
  </definedNames>
  <calcPr calcId="162913"/>
</workbook>
</file>

<file path=xl/calcChain.xml><?xml version="1.0" encoding="utf-8"?>
<calcChain xmlns="http://schemas.openxmlformats.org/spreadsheetml/2006/main">
  <c r="M25" i="8" l="1"/>
  <c r="O8" i="8"/>
  <c r="Q8" i="8" s="1"/>
  <c r="M8" i="8"/>
  <c r="L8" i="8"/>
  <c r="M72" i="76" l="1"/>
  <c r="L72" i="76"/>
  <c r="K72" i="76"/>
  <c r="J72" i="76"/>
  <c r="K73" i="76" s="1"/>
  <c r="I72" i="76"/>
  <c r="H72" i="76"/>
  <c r="G72" i="76"/>
  <c r="F72" i="76"/>
  <c r="G73" i="76" s="1"/>
  <c r="E72" i="76"/>
  <c r="D72" i="76"/>
  <c r="Q72" i="76"/>
  <c r="P72" i="76"/>
  <c r="Q73" i="76" s="1"/>
  <c r="O72" i="76"/>
  <c r="N72" i="76"/>
  <c r="O73" i="76" s="1"/>
  <c r="M73" i="76"/>
  <c r="I73" i="76"/>
  <c r="R70" i="76"/>
  <c r="R69" i="76"/>
  <c r="R68" i="76"/>
  <c r="R67" i="76"/>
  <c r="R66" i="76"/>
  <c r="R65" i="76"/>
  <c r="R64" i="76"/>
  <c r="R63" i="76"/>
  <c r="R62" i="76"/>
  <c r="R61" i="76"/>
  <c r="R60" i="76"/>
  <c r="R59" i="76"/>
  <c r="R58" i="76"/>
  <c r="R57" i="76"/>
  <c r="R56" i="76"/>
  <c r="R55" i="76"/>
  <c r="R54" i="76"/>
  <c r="R53" i="76"/>
  <c r="R52" i="76"/>
  <c r="R51" i="76"/>
  <c r="R50" i="76"/>
  <c r="R49" i="76"/>
  <c r="R48" i="76"/>
  <c r="R47" i="76"/>
  <c r="R46" i="76"/>
  <c r="R45" i="76"/>
  <c r="R44" i="76"/>
  <c r="R43" i="76"/>
  <c r="R42" i="76"/>
  <c r="R41" i="76"/>
  <c r="R40" i="76"/>
  <c r="R39" i="76"/>
  <c r="R38" i="76"/>
  <c r="R37" i="76"/>
  <c r="R36" i="76"/>
  <c r="R35" i="76"/>
  <c r="R34" i="76"/>
  <c r="R33" i="76"/>
  <c r="R32" i="76"/>
  <c r="R31" i="76"/>
  <c r="R30" i="76"/>
  <c r="R29" i="76"/>
  <c r="R28" i="76"/>
  <c r="R27" i="76"/>
  <c r="R26" i="76"/>
  <c r="R25" i="76"/>
  <c r="R24" i="76"/>
  <c r="R23" i="76"/>
  <c r="R22" i="76"/>
  <c r="R20" i="76"/>
  <c r="R19" i="76"/>
  <c r="R18" i="76"/>
  <c r="R17" i="76"/>
  <c r="R16" i="76"/>
  <c r="R15" i="76"/>
  <c r="R14" i="76"/>
  <c r="R13" i="76"/>
  <c r="R12" i="76"/>
  <c r="R11" i="76"/>
  <c r="R10" i="76"/>
  <c r="R8" i="76"/>
  <c r="R7" i="76"/>
  <c r="R6" i="76"/>
  <c r="E73" i="76" l="1"/>
  <c r="Q72" i="75"/>
  <c r="P72" i="75"/>
  <c r="O72" i="75"/>
  <c r="N72" i="75"/>
  <c r="M72" i="75"/>
  <c r="L72" i="75"/>
  <c r="K72" i="75"/>
  <c r="J72" i="75"/>
  <c r="I72" i="75"/>
  <c r="H72" i="75"/>
  <c r="G72" i="75"/>
  <c r="F72" i="75"/>
  <c r="G73" i="75" s="1"/>
  <c r="E72" i="75"/>
  <c r="D72" i="75"/>
  <c r="E73" i="75" s="1"/>
  <c r="R70" i="75"/>
  <c r="R69" i="75"/>
  <c r="R68" i="75"/>
  <c r="R67" i="75"/>
  <c r="R66" i="75"/>
  <c r="R65" i="75"/>
  <c r="R64" i="75"/>
  <c r="R63" i="75"/>
  <c r="R62" i="75"/>
  <c r="R61" i="75"/>
  <c r="R60" i="75"/>
  <c r="R59" i="75"/>
  <c r="R58" i="75"/>
  <c r="R57" i="75"/>
  <c r="R56" i="75"/>
  <c r="R55" i="75"/>
  <c r="R54" i="75"/>
  <c r="R53" i="75"/>
  <c r="R52" i="75"/>
  <c r="R51" i="75"/>
  <c r="R50" i="75"/>
  <c r="R49" i="75"/>
  <c r="R48" i="75"/>
  <c r="R47" i="75"/>
  <c r="R46" i="75"/>
  <c r="R45" i="75"/>
  <c r="R44" i="75"/>
  <c r="R43" i="75"/>
  <c r="R42" i="75"/>
  <c r="R41" i="75"/>
  <c r="R40" i="75"/>
  <c r="R39" i="75"/>
  <c r="R38" i="75"/>
  <c r="R37" i="75"/>
  <c r="R36" i="75"/>
  <c r="R35" i="75"/>
  <c r="R34" i="75"/>
  <c r="R33" i="75"/>
  <c r="R32" i="75"/>
  <c r="R31" i="75"/>
  <c r="R30" i="75"/>
  <c r="R29" i="75"/>
  <c r="R28" i="75"/>
  <c r="R27" i="75"/>
  <c r="R26" i="75"/>
  <c r="R25" i="75"/>
  <c r="R24" i="75"/>
  <c r="R23" i="75"/>
  <c r="R22" i="75"/>
  <c r="R20" i="75"/>
  <c r="R19" i="75"/>
  <c r="R18" i="75"/>
  <c r="R17" i="75"/>
  <c r="R16" i="75"/>
  <c r="R15" i="75"/>
  <c r="R14" i="75"/>
  <c r="R13" i="75"/>
  <c r="R12" i="75"/>
  <c r="R11" i="75"/>
  <c r="R10" i="75"/>
  <c r="R8" i="75"/>
  <c r="R7" i="75"/>
  <c r="R6" i="75"/>
  <c r="Q72" i="74"/>
  <c r="P72" i="74"/>
  <c r="O72" i="74"/>
  <c r="N72" i="74"/>
  <c r="M72" i="74"/>
  <c r="L72" i="74"/>
  <c r="K72" i="74"/>
  <c r="J72" i="74"/>
  <c r="I72" i="74"/>
  <c r="H72" i="74"/>
  <c r="G72" i="74"/>
  <c r="F72" i="74"/>
  <c r="E72" i="74"/>
  <c r="D72" i="74"/>
  <c r="R70" i="74"/>
  <c r="R69" i="74"/>
  <c r="R68" i="74"/>
  <c r="R67" i="74"/>
  <c r="R66" i="74"/>
  <c r="R65" i="74"/>
  <c r="R64" i="74"/>
  <c r="R63" i="74"/>
  <c r="R62" i="74"/>
  <c r="R61" i="74"/>
  <c r="R60" i="74"/>
  <c r="R59" i="74"/>
  <c r="R58" i="74"/>
  <c r="R57" i="74"/>
  <c r="R56" i="74"/>
  <c r="R55" i="74"/>
  <c r="R54" i="74"/>
  <c r="R53" i="74"/>
  <c r="R52" i="74"/>
  <c r="R51" i="74"/>
  <c r="R50" i="74"/>
  <c r="R49" i="74"/>
  <c r="R48" i="74"/>
  <c r="R47" i="74"/>
  <c r="R46" i="74"/>
  <c r="R45" i="74"/>
  <c r="R44" i="74"/>
  <c r="R43" i="74"/>
  <c r="R42" i="74"/>
  <c r="R41" i="74"/>
  <c r="R40" i="74"/>
  <c r="R39" i="74"/>
  <c r="R38" i="74"/>
  <c r="R37" i="74"/>
  <c r="R36" i="74"/>
  <c r="R35" i="74"/>
  <c r="R34" i="74"/>
  <c r="R33" i="74"/>
  <c r="R32" i="74"/>
  <c r="R31" i="74"/>
  <c r="R30" i="74"/>
  <c r="R29" i="74"/>
  <c r="R28" i="74"/>
  <c r="R27" i="74"/>
  <c r="R26" i="74"/>
  <c r="R25" i="74"/>
  <c r="R24" i="74"/>
  <c r="R23" i="74"/>
  <c r="R22" i="74"/>
  <c r="R20" i="74"/>
  <c r="R19" i="74"/>
  <c r="R18" i="74"/>
  <c r="R17" i="74"/>
  <c r="R16" i="74"/>
  <c r="R15" i="74"/>
  <c r="R14" i="74"/>
  <c r="R13" i="74"/>
  <c r="R12" i="74"/>
  <c r="R11" i="74"/>
  <c r="R10" i="74"/>
  <c r="R8" i="74"/>
  <c r="R7" i="74"/>
  <c r="R6" i="74"/>
  <c r="Q72" i="73"/>
  <c r="P72" i="73"/>
  <c r="O72" i="73"/>
  <c r="N72" i="73"/>
  <c r="O73" i="73" s="1"/>
  <c r="M72" i="73"/>
  <c r="L72" i="73"/>
  <c r="K72" i="73"/>
  <c r="J72" i="73"/>
  <c r="K73" i="73" s="1"/>
  <c r="I72" i="73"/>
  <c r="H72" i="73"/>
  <c r="G72" i="73"/>
  <c r="F72" i="73"/>
  <c r="G73" i="73" s="1"/>
  <c r="E72" i="73"/>
  <c r="D72" i="73"/>
  <c r="R70" i="73"/>
  <c r="R69" i="73"/>
  <c r="R68" i="73"/>
  <c r="R67" i="73"/>
  <c r="R66" i="73"/>
  <c r="R65" i="73"/>
  <c r="R64" i="73"/>
  <c r="R63" i="73"/>
  <c r="R62" i="73"/>
  <c r="R61" i="73"/>
  <c r="R60" i="73"/>
  <c r="R59" i="73"/>
  <c r="R58" i="73"/>
  <c r="R57" i="73"/>
  <c r="R56" i="73"/>
  <c r="R55" i="73"/>
  <c r="R54" i="73"/>
  <c r="R53" i="73"/>
  <c r="R52" i="73"/>
  <c r="R51" i="73"/>
  <c r="R50" i="73"/>
  <c r="R49" i="73"/>
  <c r="R48" i="73"/>
  <c r="R47" i="73"/>
  <c r="R46" i="73"/>
  <c r="R45" i="73"/>
  <c r="R44" i="73"/>
  <c r="R43" i="73"/>
  <c r="R42" i="73"/>
  <c r="R41" i="73"/>
  <c r="R40" i="73"/>
  <c r="R39" i="73"/>
  <c r="R38" i="73"/>
  <c r="R37" i="73"/>
  <c r="R36" i="73"/>
  <c r="R35" i="73"/>
  <c r="R34" i="73"/>
  <c r="R33" i="73"/>
  <c r="R32" i="73"/>
  <c r="R31" i="73"/>
  <c r="R30" i="73"/>
  <c r="R29" i="73"/>
  <c r="R28" i="73"/>
  <c r="R27" i="73"/>
  <c r="R26" i="73"/>
  <c r="R25" i="73"/>
  <c r="R24" i="73"/>
  <c r="R23" i="73"/>
  <c r="R22" i="73"/>
  <c r="R20" i="73"/>
  <c r="R19" i="73"/>
  <c r="R18" i="73"/>
  <c r="R17" i="73"/>
  <c r="R16" i="73"/>
  <c r="R15" i="73"/>
  <c r="R14" i="73"/>
  <c r="R13" i="73"/>
  <c r="R12" i="73"/>
  <c r="R11" i="73"/>
  <c r="R10" i="73"/>
  <c r="R8" i="73"/>
  <c r="R7" i="73"/>
  <c r="R6" i="73"/>
  <c r="Q72" i="72"/>
  <c r="P72" i="72"/>
  <c r="O72" i="72"/>
  <c r="N72" i="72"/>
  <c r="M72" i="72"/>
  <c r="L72" i="72"/>
  <c r="K72" i="72"/>
  <c r="J72" i="72"/>
  <c r="I72" i="72"/>
  <c r="H72" i="72"/>
  <c r="G72" i="72"/>
  <c r="F72" i="72"/>
  <c r="E72" i="72"/>
  <c r="D72" i="72"/>
  <c r="R70" i="72"/>
  <c r="R69" i="72"/>
  <c r="R68" i="72"/>
  <c r="R67" i="72"/>
  <c r="R66" i="72"/>
  <c r="R65" i="72"/>
  <c r="R64" i="72"/>
  <c r="R63" i="72"/>
  <c r="R62" i="72"/>
  <c r="R61" i="72"/>
  <c r="R60" i="72"/>
  <c r="R59" i="72"/>
  <c r="R58" i="72"/>
  <c r="R57" i="72"/>
  <c r="R56" i="72"/>
  <c r="R55" i="72"/>
  <c r="R54" i="72"/>
  <c r="R53" i="72"/>
  <c r="R52" i="72"/>
  <c r="R51" i="72"/>
  <c r="R50" i="72"/>
  <c r="R49" i="72"/>
  <c r="R48" i="72"/>
  <c r="R47" i="72"/>
  <c r="R46" i="72"/>
  <c r="R45" i="72"/>
  <c r="R44" i="72"/>
  <c r="R43" i="72"/>
  <c r="R42" i="72"/>
  <c r="R41" i="72"/>
  <c r="R40" i="72"/>
  <c r="R39" i="72"/>
  <c r="R38" i="72"/>
  <c r="R37" i="72"/>
  <c r="R36" i="72"/>
  <c r="R35" i="72"/>
  <c r="R34" i="72"/>
  <c r="R33" i="72"/>
  <c r="R32" i="72"/>
  <c r="R31" i="72"/>
  <c r="R30" i="72"/>
  <c r="R29" i="72"/>
  <c r="R28" i="72"/>
  <c r="R27" i="72"/>
  <c r="R26" i="72"/>
  <c r="R25" i="72"/>
  <c r="R24" i="72"/>
  <c r="R23" i="72"/>
  <c r="R22" i="72"/>
  <c r="R20" i="72"/>
  <c r="R19" i="72"/>
  <c r="R18" i="72"/>
  <c r="R17" i="72"/>
  <c r="R16" i="72"/>
  <c r="R15" i="72"/>
  <c r="R14" i="72"/>
  <c r="R13" i="72"/>
  <c r="R12" i="72"/>
  <c r="R11" i="72"/>
  <c r="R10" i="72"/>
  <c r="R8" i="72"/>
  <c r="R7" i="72"/>
  <c r="R6" i="72"/>
  <c r="E73" i="73" l="1"/>
  <c r="I73" i="73"/>
  <c r="M73" i="73"/>
  <c r="Q73" i="73"/>
  <c r="E73" i="72"/>
  <c r="G73" i="72"/>
  <c r="I73" i="72"/>
  <c r="K73" i="72"/>
  <c r="M73" i="72"/>
  <c r="O73" i="72"/>
  <c r="Q73" i="72"/>
  <c r="I73" i="75"/>
  <c r="K73" i="75"/>
  <c r="M73" i="75"/>
  <c r="O73" i="75"/>
  <c r="Q73" i="75"/>
  <c r="E73" i="74"/>
  <c r="G73" i="74"/>
  <c r="I73" i="74"/>
  <c r="K73" i="74"/>
  <c r="M73" i="74"/>
  <c r="O73" i="74"/>
  <c r="Q73" i="74"/>
  <c r="L26" i="8"/>
  <c r="O26" i="8"/>
  <c r="Q26" i="8" s="1"/>
  <c r="L25" i="8"/>
  <c r="O25" i="8"/>
  <c r="Q25" i="8" s="1"/>
  <c r="Q72" i="63" l="1"/>
  <c r="P72" i="63"/>
  <c r="O72" i="63"/>
  <c r="N72" i="63"/>
  <c r="M72" i="63"/>
  <c r="L72" i="63"/>
  <c r="K72" i="63"/>
  <c r="J72" i="63"/>
  <c r="I72" i="63"/>
  <c r="H72" i="63"/>
  <c r="G72" i="63"/>
  <c r="F72" i="63"/>
  <c r="E72" i="63"/>
  <c r="D72" i="63"/>
  <c r="R70" i="63"/>
  <c r="R69" i="63"/>
  <c r="R68" i="63"/>
  <c r="R67" i="63"/>
  <c r="R66" i="63"/>
  <c r="R65" i="63"/>
  <c r="R64" i="63"/>
  <c r="R63" i="63"/>
  <c r="R62" i="63"/>
  <c r="R61" i="63"/>
  <c r="R60" i="63"/>
  <c r="R59" i="63"/>
  <c r="R58" i="63"/>
  <c r="R57" i="63"/>
  <c r="R56" i="63"/>
  <c r="R55" i="63"/>
  <c r="R54" i="63"/>
  <c r="R53" i="63"/>
  <c r="R52" i="63"/>
  <c r="R51" i="63"/>
  <c r="R50" i="63"/>
  <c r="R49" i="63"/>
  <c r="R48" i="63"/>
  <c r="R47" i="63"/>
  <c r="R46" i="63"/>
  <c r="R45" i="63"/>
  <c r="R44" i="63"/>
  <c r="R43" i="63"/>
  <c r="R42" i="63"/>
  <c r="R41" i="63"/>
  <c r="R40" i="63"/>
  <c r="R39" i="63"/>
  <c r="R38" i="63"/>
  <c r="R37" i="63"/>
  <c r="R36" i="63"/>
  <c r="R35" i="63"/>
  <c r="R34" i="63"/>
  <c r="R33" i="63"/>
  <c r="R32" i="63"/>
  <c r="R31" i="63"/>
  <c r="R30" i="63"/>
  <c r="R29" i="63"/>
  <c r="R28" i="63"/>
  <c r="R27" i="63"/>
  <c r="R26" i="63"/>
  <c r="R25" i="63"/>
  <c r="R24" i="63"/>
  <c r="R23" i="63"/>
  <c r="R22" i="63"/>
  <c r="R20" i="63"/>
  <c r="R19" i="63"/>
  <c r="R18" i="63"/>
  <c r="R17" i="63"/>
  <c r="R16" i="63"/>
  <c r="R15" i="63"/>
  <c r="R14" i="63"/>
  <c r="R13" i="63"/>
  <c r="R12" i="63"/>
  <c r="R11" i="63"/>
  <c r="R10" i="63"/>
  <c r="R8" i="63"/>
  <c r="R7" i="63"/>
  <c r="R6" i="63"/>
  <c r="O73" i="63" l="1"/>
  <c r="Q73" i="63"/>
  <c r="E73" i="63"/>
  <c r="G73" i="63"/>
  <c r="I73" i="63"/>
  <c r="K73" i="63"/>
  <c r="M73" i="63"/>
  <c r="L24" i="8" l="1"/>
  <c r="L27" i="8"/>
  <c r="L28" i="8"/>
  <c r="M3" i="8"/>
  <c r="M4" i="8"/>
  <c r="M5" i="8"/>
  <c r="M6" i="8"/>
  <c r="M7" i="8"/>
  <c r="M9" i="8"/>
  <c r="M10" i="8"/>
  <c r="M11" i="8"/>
  <c r="M12" i="8"/>
  <c r="M13" i="8"/>
  <c r="M16" i="8"/>
  <c r="M14" i="8"/>
  <c r="M15" i="8"/>
  <c r="M17" i="8"/>
  <c r="M18" i="8"/>
  <c r="M19" i="8"/>
  <c r="M20" i="8"/>
  <c r="M21" i="8"/>
  <c r="M22" i="8"/>
  <c r="M23" i="8"/>
  <c r="M2" i="8"/>
  <c r="L3" i="8"/>
  <c r="L4" i="8"/>
  <c r="L5" i="8"/>
  <c r="L6" i="8"/>
  <c r="L7" i="8"/>
  <c r="L9" i="8"/>
  <c r="L10" i="8"/>
  <c r="L11" i="8"/>
  <c r="L12" i="8"/>
  <c r="L13" i="8"/>
  <c r="L16" i="8"/>
  <c r="L14" i="8"/>
  <c r="L15" i="8"/>
  <c r="L17" i="8"/>
  <c r="L18" i="8"/>
  <c r="L19" i="8"/>
  <c r="L20" i="8"/>
  <c r="L21" i="8"/>
  <c r="L22" i="8"/>
  <c r="L23" i="8"/>
  <c r="L2" i="8"/>
  <c r="I5" i="17"/>
  <c r="O2" i="8"/>
  <c r="O3" i="8"/>
  <c r="BA3" i="23" s="1"/>
  <c r="O4" i="8"/>
  <c r="BA5" i="23" s="1"/>
  <c r="O5" i="8"/>
  <c r="Q5" i="8" s="1"/>
  <c r="O6" i="8"/>
  <c r="O7" i="8"/>
  <c r="BA7" i="23" s="1"/>
  <c r="O9" i="8"/>
  <c r="BA9" i="23" s="1"/>
  <c r="O10" i="8"/>
  <c r="Q10" i="8" s="1"/>
  <c r="O11" i="8"/>
  <c r="BA11" i="23" s="1"/>
  <c r="O12" i="8"/>
  <c r="O13" i="8"/>
  <c r="Q13" i="8" s="1"/>
  <c r="O16" i="8"/>
  <c r="Q16" i="8" s="1"/>
  <c r="O14" i="8"/>
  <c r="Q14" i="8" s="1"/>
  <c r="O15" i="8"/>
  <c r="O17" i="8"/>
  <c r="O18" i="8"/>
  <c r="Q18" i="8" s="1"/>
  <c r="O19" i="8"/>
  <c r="Q19" i="8" s="1"/>
  <c r="O20" i="8"/>
  <c r="Q20" i="8" s="1"/>
  <c r="O21" i="8"/>
  <c r="O22" i="8"/>
  <c r="Q22" i="8" s="1"/>
  <c r="O23" i="8"/>
  <c r="Q23" i="8" s="1"/>
  <c r="O24" i="8"/>
  <c r="Q24" i="8" s="1"/>
  <c r="O27" i="8"/>
  <c r="O28" i="8"/>
  <c r="Q28" i="8" s="1"/>
  <c r="M24" i="8"/>
  <c r="M27" i="8"/>
  <c r="M28" i="8"/>
  <c r="I10" i="46"/>
  <c r="I7" i="46"/>
  <c r="I5" i="46"/>
  <c r="I4" i="46"/>
  <c r="I3" i="46"/>
  <c r="I2" i="46"/>
  <c r="J1" i="46"/>
  <c r="K1" i="46" s="1"/>
  <c r="L1" i="46" s="1"/>
  <c r="J1" i="44"/>
  <c r="J3" i="44" s="1"/>
  <c r="I10" i="44"/>
  <c r="I7" i="44"/>
  <c r="I5" i="44"/>
  <c r="I4" i="44"/>
  <c r="I3" i="44"/>
  <c r="I2" i="44"/>
  <c r="BA43" i="23"/>
  <c r="BA45" i="23"/>
  <c r="BA52" i="23"/>
  <c r="E1" i="27"/>
  <c r="G1" i="27"/>
  <c r="K1" i="27"/>
  <c r="M1" i="27"/>
  <c r="O1" i="27"/>
  <c r="Q1" i="27"/>
  <c r="S1" i="27"/>
  <c r="U1" i="27"/>
  <c r="E2" i="27"/>
  <c r="G2" i="27"/>
  <c r="K2" i="27"/>
  <c r="M2" i="27"/>
  <c r="O2" i="27"/>
  <c r="Q2" i="27"/>
  <c r="S2" i="27"/>
  <c r="U2" i="27"/>
  <c r="E3" i="27"/>
  <c r="G3" i="27"/>
  <c r="K3" i="27"/>
  <c r="M3" i="27"/>
  <c r="O3" i="27"/>
  <c r="Q3" i="27"/>
  <c r="S3" i="27"/>
  <c r="U3" i="27"/>
  <c r="E4" i="27"/>
  <c r="G4" i="27"/>
  <c r="K4" i="27"/>
  <c r="M4" i="27"/>
  <c r="O4" i="27"/>
  <c r="Q4" i="27"/>
  <c r="S4" i="27"/>
  <c r="E5" i="27"/>
  <c r="G5" i="27"/>
  <c r="K5" i="27"/>
  <c r="M5" i="27"/>
  <c r="O5" i="27"/>
  <c r="Q5" i="27"/>
  <c r="S5" i="27"/>
  <c r="J4" i="17"/>
  <c r="J6" i="17" s="1"/>
  <c r="I6" i="17"/>
  <c r="I7" i="17"/>
  <c r="I8" i="17"/>
  <c r="H13" i="17"/>
  <c r="H14" i="17"/>
  <c r="H22" i="17" s="1"/>
  <c r="H30" i="17" s="1"/>
  <c r="H15" i="17"/>
  <c r="H23" i="17" s="1"/>
  <c r="H16" i="17"/>
  <c r="H24" i="17" s="1"/>
  <c r="I2" i="13"/>
  <c r="J2" i="13"/>
  <c r="K2" i="13"/>
  <c r="L2" i="13"/>
  <c r="M2" i="13"/>
  <c r="N2" i="13"/>
  <c r="I3" i="13"/>
  <c r="J3" i="13"/>
  <c r="K3" i="13"/>
  <c r="L3" i="13"/>
  <c r="M3" i="13"/>
  <c r="N3" i="13"/>
  <c r="I4" i="13"/>
  <c r="J4" i="13"/>
  <c r="K4" i="13"/>
  <c r="L4" i="13"/>
  <c r="M4" i="13"/>
  <c r="N4" i="13"/>
  <c r="I5" i="13"/>
  <c r="J5" i="13"/>
  <c r="K5" i="13"/>
  <c r="L5" i="13"/>
  <c r="M5" i="13"/>
  <c r="N5" i="13"/>
  <c r="I7" i="13"/>
  <c r="J7" i="13"/>
  <c r="K7" i="13"/>
  <c r="L7" i="13"/>
  <c r="M7" i="13"/>
  <c r="N7" i="13"/>
  <c r="I10" i="13"/>
  <c r="J10" i="13"/>
  <c r="K10" i="13"/>
  <c r="L10" i="13"/>
  <c r="M10" i="13"/>
  <c r="N10" i="13"/>
  <c r="I13" i="13"/>
  <c r="J13" i="13"/>
  <c r="K13" i="13"/>
  <c r="L13" i="13"/>
  <c r="M13" i="13"/>
  <c r="N13" i="13"/>
  <c r="I14" i="13"/>
  <c r="J14" i="13"/>
  <c r="K14" i="13"/>
  <c r="L14" i="13"/>
  <c r="M14" i="13"/>
  <c r="N14" i="13"/>
  <c r="I15" i="13"/>
  <c r="J15" i="13"/>
  <c r="K15" i="13"/>
  <c r="L15" i="13"/>
  <c r="M15" i="13"/>
  <c r="N15" i="13"/>
  <c r="I16" i="13"/>
  <c r="J16" i="13"/>
  <c r="K16" i="13"/>
  <c r="L16" i="13"/>
  <c r="M16" i="13"/>
  <c r="N16" i="13"/>
  <c r="I18" i="13"/>
  <c r="J18" i="13"/>
  <c r="K18" i="13"/>
  <c r="L18" i="13"/>
  <c r="M18" i="13"/>
  <c r="N18" i="13"/>
  <c r="I21" i="13"/>
  <c r="J21" i="13"/>
  <c r="K21" i="13"/>
  <c r="L21" i="13"/>
  <c r="M21" i="13"/>
  <c r="N21" i="13"/>
  <c r="I2" i="21"/>
  <c r="J2" i="21"/>
  <c r="K2" i="21"/>
  <c r="L2" i="21"/>
  <c r="M2" i="21"/>
  <c r="N2" i="21"/>
  <c r="I3" i="21"/>
  <c r="J3" i="21"/>
  <c r="K3" i="21"/>
  <c r="L3" i="21"/>
  <c r="M3" i="21"/>
  <c r="N3" i="21"/>
  <c r="I4" i="21"/>
  <c r="J4" i="21"/>
  <c r="K4" i="21"/>
  <c r="L4" i="21"/>
  <c r="M4" i="21"/>
  <c r="N4" i="21"/>
  <c r="I5" i="21"/>
  <c r="J5" i="21"/>
  <c r="K5" i="21"/>
  <c r="L5" i="21"/>
  <c r="M5" i="21"/>
  <c r="N5" i="21"/>
  <c r="I7" i="21"/>
  <c r="J7" i="21"/>
  <c r="K7" i="21"/>
  <c r="L7" i="21"/>
  <c r="M7" i="21"/>
  <c r="N7" i="21"/>
  <c r="I10" i="21"/>
  <c r="J10" i="21"/>
  <c r="K10" i="21"/>
  <c r="L10" i="21"/>
  <c r="M10" i="21"/>
  <c r="N10" i="21"/>
  <c r="I13" i="21"/>
  <c r="J13" i="21"/>
  <c r="K13" i="21"/>
  <c r="L13" i="21"/>
  <c r="M13" i="21"/>
  <c r="N13" i="21"/>
  <c r="I14" i="21"/>
  <c r="J14" i="21"/>
  <c r="K14" i="21"/>
  <c r="L14" i="21"/>
  <c r="M14" i="21"/>
  <c r="N14" i="21"/>
  <c r="I15" i="21"/>
  <c r="J15" i="21"/>
  <c r="K15" i="21"/>
  <c r="L15" i="21"/>
  <c r="M15" i="21"/>
  <c r="N15" i="21"/>
  <c r="I16" i="21"/>
  <c r="J16" i="21"/>
  <c r="K16" i="21"/>
  <c r="L16" i="21"/>
  <c r="M16" i="21"/>
  <c r="N16" i="21"/>
  <c r="I18" i="21"/>
  <c r="J18" i="21"/>
  <c r="K18" i="21"/>
  <c r="L18" i="21"/>
  <c r="M18" i="21"/>
  <c r="N18" i="21"/>
  <c r="I21" i="21"/>
  <c r="J21" i="21"/>
  <c r="K21" i="21"/>
  <c r="L21" i="21"/>
  <c r="M21" i="21"/>
  <c r="N21" i="21"/>
  <c r="Y2" i="23"/>
  <c r="X3" i="23"/>
  <c r="I4" i="23"/>
  <c r="I5" i="23" s="1"/>
  <c r="I6" i="23" s="1"/>
  <c r="I7" i="23" s="1"/>
  <c r="I8" i="23" s="1"/>
  <c r="I9" i="23" s="1"/>
  <c r="I10" i="23" s="1"/>
  <c r="I11" i="23" s="1"/>
  <c r="I12" i="23" s="1"/>
  <c r="I13" i="23" s="1"/>
  <c r="I14" i="23" s="1"/>
  <c r="I15" i="23" s="1"/>
  <c r="I16" i="23" s="1"/>
  <c r="I17" i="23" s="1"/>
  <c r="I18" i="23" s="1"/>
  <c r="I19" i="23" s="1"/>
  <c r="I20" i="23" s="1"/>
  <c r="I21" i="23" s="1"/>
  <c r="I22" i="23" s="1"/>
  <c r="I23" i="23" s="1"/>
  <c r="I24" i="23" s="1"/>
  <c r="I25" i="23" s="1"/>
  <c r="I26" i="23" s="1"/>
  <c r="I27" i="23" s="1"/>
  <c r="I28" i="23" s="1"/>
  <c r="I29" i="23" s="1"/>
  <c r="I30" i="23" s="1"/>
  <c r="I31" i="23" s="1"/>
  <c r="I32" i="23" s="1"/>
  <c r="I33" i="23" s="1"/>
  <c r="I34" i="23" s="1"/>
  <c r="I35" i="23" s="1"/>
  <c r="I36" i="23" s="1"/>
  <c r="I37" i="23" s="1"/>
  <c r="I38" i="23" s="1"/>
  <c r="I39" i="23" s="1"/>
  <c r="I40" i="23" s="1"/>
  <c r="I41" i="23" s="1"/>
  <c r="I42" i="23" s="1"/>
  <c r="I43" i="23" s="1"/>
  <c r="I44" i="23" s="1"/>
  <c r="I45" i="23" s="1"/>
  <c r="I46" i="23" s="1"/>
  <c r="I47" i="23" s="1"/>
  <c r="I48" i="23" s="1"/>
  <c r="I49" i="23" s="1"/>
  <c r="I50" i="23" s="1"/>
  <c r="I51" i="23" s="1"/>
  <c r="I52" i="23" s="1"/>
  <c r="I53" i="23" s="1"/>
  <c r="I54" i="23" s="1"/>
  <c r="I55" i="23" s="1"/>
  <c r="I56" i="23" s="1"/>
  <c r="I57" i="23" s="1"/>
  <c r="I58" i="23" s="1"/>
  <c r="I59" i="23" s="1"/>
  <c r="I60" i="23" s="1"/>
  <c r="I61" i="23" s="1"/>
  <c r="I62" i="23" s="1"/>
  <c r="I63" i="23" s="1"/>
  <c r="I64" i="23" s="1"/>
  <c r="I65" i="23" s="1"/>
  <c r="I66" i="23" s="1"/>
  <c r="I67" i="23" s="1"/>
  <c r="I68" i="23" s="1"/>
  <c r="I69" i="23" s="1"/>
  <c r="I70" i="23" s="1"/>
  <c r="I71" i="23" s="1"/>
  <c r="I72" i="23" s="1"/>
  <c r="I73" i="23" s="1"/>
  <c r="I74" i="23" s="1"/>
  <c r="I75" i="23" s="1"/>
  <c r="I76" i="23" s="1"/>
  <c r="I77" i="23" s="1"/>
  <c r="I78" i="23" s="1"/>
  <c r="I79" i="23" s="1"/>
  <c r="I80" i="23" s="1"/>
  <c r="I81" i="23" s="1"/>
  <c r="I82" i="23" s="1"/>
  <c r="I83" i="23" s="1"/>
  <c r="I84" i="23" s="1"/>
  <c r="I85" i="23" s="1"/>
  <c r="I86" i="23" s="1"/>
  <c r="I87" i="23" s="1"/>
  <c r="I88" i="23" s="1"/>
  <c r="I89" i="23" s="1"/>
  <c r="I90" i="23" s="1"/>
  <c r="I91" i="23" s="1"/>
  <c r="I92" i="23" s="1"/>
  <c r="I93" i="23" s="1"/>
  <c r="I94" i="23" s="1"/>
  <c r="I95" i="23" s="1"/>
  <c r="I96" i="23" s="1"/>
  <c r="I97" i="23" s="1"/>
  <c r="I98" i="23" s="1"/>
  <c r="I99" i="23" s="1"/>
  <c r="I100" i="23" s="1"/>
  <c r="I101" i="23" s="1"/>
  <c r="I102" i="23" s="1"/>
  <c r="I103" i="23" s="1"/>
  <c r="I104" i="23" s="1"/>
  <c r="I105" i="23" s="1"/>
  <c r="I106" i="23" s="1"/>
  <c r="I107" i="23" s="1"/>
  <c r="I108" i="23" s="1"/>
  <c r="I109" i="23" s="1"/>
  <c r="I110" i="23" s="1"/>
  <c r="I111" i="23" s="1"/>
  <c r="I112" i="23" s="1"/>
  <c r="I113" i="23" s="1"/>
  <c r="I114" i="23" s="1"/>
  <c r="I115" i="23" s="1"/>
  <c r="I116" i="23" s="1"/>
  <c r="I117" i="23" s="1"/>
  <c r="I118" i="23" s="1"/>
  <c r="I119" i="23" s="1"/>
  <c r="I120" i="23" s="1"/>
  <c r="I121" i="23" s="1"/>
  <c r="I122" i="23" s="1"/>
  <c r="I123" i="23" s="1"/>
  <c r="I124" i="23" s="1"/>
  <c r="I125" i="23" s="1"/>
  <c r="I126" i="23" s="1"/>
  <c r="I127" i="23" s="1"/>
  <c r="I128" i="23" s="1"/>
  <c r="I129" i="23" s="1"/>
  <c r="I130" i="23" s="1"/>
  <c r="I131" i="23" s="1"/>
  <c r="I132" i="23" s="1"/>
  <c r="I133" i="23" s="1"/>
  <c r="I134" i="23" s="1"/>
  <c r="I135" i="23" s="1"/>
  <c r="I136" i="23" s="1"/>
  <c r="I137" i="23" s="1"/>
  <c r="I138" i="23" s="1"/>
  <c r="I139" i="23" s="1"/>
  <c r="I140" i="23" s="1"/>
  <c r="I141" i="23" s="1"/>
  <c r="I142" i="23" s="1"/>
  <c r="I143" i="23" s="1"/>
  <c r="I144" i="23" s="1"/>
  <c r="I145" i="23" s="1"/>
  <c r="I146" i="23" s="1"/>
  <c r="I147" i="23" s="1"/>
  <c r="I148" i="23" s="1"/>
  <c r="I149" i="23" s="1"/>
  <c r="I150" i="23" s="1"/>
  <c r="I151" i="23" s="1"/>
  <c r="I152" i="23" s="1"/>
  <c r="I153" i="23" s="1"/>
  <c r="I154" i="23" s="1"/>
  <c r="I155" i="23" s="1"/>
  <c r="I156" i="23" s="1"/>
  <c r="I157" i="23" s="1"/>
  <c r="I158" i="23" s="1"/>
  <c r="I159" i="23" s="1"/>
  <c r="I160" i="23" s="1"/>
  <c r="I161" i="23" s="1"/>
  <c r="I162" i="23" s="1"/>
  <c r="I163" i="23" s="1"/>
  <c r="I164" i="23" s="1"/>
  <c r="I165" i="23" s="1"/>
  <c r="I166" i="23" s="1"/>
  <c r="I167" i="23" s="1"/>
  <c r="I168" i="23" s="1"/>
  <c r="I169" i="23" s="1"/>
  <c r="I170" i="23" s="1"/>
  <c r="I171" i="23" s="1"/>
  <c r="I172" i="23" s="1"/>
  <c r="I173" i="23" s="1"/>
  <c r="I174" i="23" s="1"/>
  <c r="I175" i="23" s="1"/>
  <c r="I176" i="23" s="1"/>
  <c r="I177" i="23" s="1"/>
  <c r="I178" i="23" s="1"/>
  <c r="I179" i="23" s="1"/>
  <c r="I180" i="23" s="1"/>
  <c r="I181" i="23" s="1"/>
  <c r="I182" i="23" s="1"/>
  <c r="I183" i="23" s="1"/>
  <c r="I184" i="23" s="1"/>
  <c r="I185" i="23" s="1"/>
  <c r="I186" i="23" s="1"/>
  <c r="I187" i="23" s="1"/>
  <c r="I188" i="23" s="1"/>
  <c r="I189" i="23" s="1"/>
  <c r="I190" i="23" s="1"/>
  <c r="I191" i="23" s="1"/>
  <c r="I192" i="23" s="1"/>
  <c r="I193" i="23" s="1"/>
  <c r="I194" i="23" s="1"/>
  <c r="I195" i="23" s="1"/>
  <c r="I196" i="23" s="1"/>
  <c r="I197" i="23" s="1"/>
  <c r="I198" i="23" s="1"/>
  <c r="I199" i="23" s="1"/>
  <c r="I200" i="23" s="1"/>
  <c r="J4" i="23"/>
  <c r="J5" i="23" s="1"/>
  <c r="J6" i="23" s="1"/>
  <c r="J7" i="23" s="1"/>
  <c r="J8" i="23" s="1"/>
  <c r="J9" i="23" s="1"/>
  <c r="J10" i="23" s="1"/>
  <c r="J11" i="23" s="1"/>
  <c r="J12" i="23" s="1"/>
  <c r="J13" i="23" s="1"/>
  <c r="J14" i="23" s="1"/>
  <c r="J15" i="23" s="1"/>
  <c r="J16" i="23" s="1"/>
  <c r="J17" i="23" s="1"/>
  <c r="J18" i="23" s="1"/>
  <c r="J19" i="23" s="1"/>
  <c r="J20" i="23" s="1"/>
  <c r="J21" i="23" s="1"/>
  <c r="J22" i="23" s="1"/>
  <c r="J23" i="23" s="1"/>
  <c r="J24" i="23" s="1"/>
  <c r="J25" i="23" s="1"/>
  <c r="J26" i="23" s="1"/>
  <c r="J27" i="23" s="1"/>
  <c r="J28" i="23" s="1"/>
  <c r="J29" i="23" s="1"/>
  <c r="J30" i="23" s="1"/>
  <c r="J31" i="23" s="1"/>
  <c r="J32" i="23" s="1"/>
  <c r="J33" i="23" s="1"/>
  <c r="J34" i="23" s="1"/>
  <c r="J35" i="23" s="1"/>
  <c r="J36" i="23" s="1"/>
  <c r="J37" i="23" s="1"/>
  <c r="J38" i="23" s="1"/>
  <c r="J39" i="23" s="1"/>
  <c r="J40" i="23" s="1"/>
  <c r="J41" i="23" s="1"/>
  <c r="J42" i="23" s="1"/>
  <c r="J43" i="23" s="1"/>
  <c r="J44" i="23" s="1"/>
  <c r="J45" i="23" s="1"/>
  <c r="J46" i="23" s="1"/>
  <c r="J47" i="23" s="1"/>
  <c r="J48" i="23" s="1"/>
  <c r="J49" i="23" s="1"/>
  <c r="J50" i="23" s="1"/>
  <c r="J51" i="23" s="1"/>
  <c r="J52" i="23" s="1"/>
  <c r="J53" i="23" s="1"/>
  <c r="J54" i="23" s="1"/>
  <c r="J55" i="23" s="1"/>
  <c r="J56" i="23" s="1"/>
  <c r="J57" i="23" s="1"/>
  <c r="J58" i="23" s="1"/>
  <c r="J59" i="23" s="1"/>
  <c r="J60" i="23" s="1"/>
  <c r="J61" i="23" s="1"/>
  <c r="J62" i="23" s="1"/>
  <c r="J63" i="23" s="1"/>
  <c r="J64" i="23" s="1"/>
  <c r="J65" i="23" s="1"/>
  <c r="J66" i="23" s="1"/>
  <c r="J67" i="23" s="1"/>
  <c r="J68" i="23" s="1"/>
  <c r="J69" i="23" s="1"/>
  <c r="J70" i="23" s="1"/>
  <c r="J71" i="23" s="1"/>
  <c r="J72" i="23" s="1"/>
  <c r="J73" i="23" s="1"/>
  <c r="J74" i="23" s="1"/>
  <c r="J75" i="23" s="1"/>
  <c r="J76" i="23" s="1"/>
  <c r="J77" i="23" s="1"/>
  <c r="J78" i="23" s="1"/>
  <c r="J79" i="23" s="1"/>
  <c r="J80" i="23" s="1"/>
  <c r="J81" i="23" s="1"/>
  <c r="J82" i="23" s="1"/>
  <c r="J83" i="23" s="1"/>
  <c r="J84" i="23" s="1"/>
  <c r="J85" i="23" s="1"/>
  <c r="J86" i="23" s="1"/>
  <c r="J87" i="23" s="1"/>
  <c r="J88" i="23" s="1"/>
  <c r="J89" i="23" s="1"/>
  <c r="J90" i="23" s="1"/>
  <c r="J91" i="23" s="1"/>
  <c r="J92" i="23" s="1"/>
  <c r="J93" i="23" s="1"/>
  <c r="J94" i="23" s="1"/>
  <c r="J95" i="23" s="1"/>
  <c r="J96" i="23" s="1"/>
  <c r="J97" i="23" s="1"/>
  <c r="J98" i="23" s="1"/>
  <c r="J99" i="23" s="1"/>
  <c r="J100" i="23" s="1"/>
  <c r="J101" i="23" s="1"/>
  <c r="J102" i="23" s="1"/>
  <c r="J103" i="23" s="1"/>
  <c r="J104" i="23" s="1"/>
  <c r="J105" i="23" s="1"/>
  <c r="J106" i="23" s="1"/>
  <c r="J107" i="23" s="1"/>
  <c r="J108" i="23" s="1"/>
  <c r="J109" i="23" s="1"/>
  <c r="J110" i="23" s="1"/>
  <c r="J111" i="23" s="1"/>
  <c r="J112" i="23" s="1"/>
  <c r="J113" i="23" s="1"/>
  <c r="J114" i="23" s="1"/>
  <c r="J115" i="23" s="1"/>
  <c r="J116" i="23" s="1"/>
  <c r="J117" i="23" s="1"/>
  <c r="J118" i="23" s="1"/>
  <c r="J119" i="23" s="1"/>
  <c r="J120" i="23" s="1"/>
  <c r="J121" i="23" s="1"/>
  <c r="J122" i="23" s="1"/>
  <c r="J123" i="23" s="1"/>
  <c r="J124" i="23" s="1"/>
  <c r="J125" i="23" s="1"/>
  <c r="J126" i="23" s="1"/>
  <c r="J127" i="23" s="1"/>
  <c r="J128" i="23" s="1"/>
  <c r="J129" i="23" s="1"/>
  <c r="J130" i="23" s="1"/>
  <c r="J131" i="23" s="1"/>
  <c r="J132" i="23" s="1"/>
  <c r="J133" i="23" s="1"/>
  <c r="J134" i="23" s="1"/>
  <c r="J135" i="23" s="1"/>
  <c r="J136" i="23" s="1"/>
  <c r="J137" i="23" s="1"/>
  <c r="J138" i="23" s="1"/>
  <c r="J139" i="23" s="1"/>
  <c r="J140" i="23" s="1"/>
  <c r="J141" i="23" s="1"/>
  <c r="J142" i="23" s="1"/>
  <c r="J143" i="23" s="1"/>
  <c r="J144" i="23" s="1"/>
  <c r="J145" i="23" s="1"/>
  <c r="J146" i="23" s="1"/>
  <c r="J147" i="23" s="1"/>
  <c r="J148" i="23" s="1"/>
  <c r="J149" i="23" s="1"/>
  <c r="J150" i="23" s="1"/>
  <c r="J151" i="23" s="1"/>
  <c r="J152" i="23" s="1"/>
  <c r="J153" i="23" s="1"/>
  <c r="J154" i="23" s="1"/>
  <c r="J155" i="23" s="1"/>
  <c r="J156" i="23" s="1"/>
  <c r="J157" i="23" s="1"/>
  <c r="J158" i="23" s="1"/>
  <c r="J159" i="23" s="1"/>
  <c r="J160" i="23" s="1"/>
  <c r="J161" i="23" s="1"/>
  <c r="J162" i="23" s="1"/>
  <c r="J163" i="23" s="1"/>
  <c r="J164" i="23" s="1"/>
  <c r="J165" i="23" s="1"/>
  <c r="J166" i="23" s="1"/>
  <c r="J167" i="23" s="1"/>
  <c r="J168" i="23" s="1"/>
  <c r="J169" i="23" s="1"/>
  <c r="J170" i="23" s="1"/>
  <c r="J171" i="23" s="1"/>
  <c r="J172" i="23" s="1"/>
  <c r="J173" i="23" s="1"/>
  <c r="J174" i="23" s="1"/>
  <c r="J175" i="23" s="1"/>
  <c r="J176" i="23" s="1"/>
  <c r="J177" i="23" s="1"/>
  <c r="J178" i="23" s="1"/>
  <c r="J179" i="23" s="1"/>
  <c r="J180" i="23" s="1"/>
  <c r="J181" i="23" s="1"/>
  <c r="J182" i="23" s="1"/>
  <c r="J183" i="23" s="1"/>
  <c r="J184" i="23" s="1"/>
  <c r="J185" i="23" s="1"/>
  <c r="J186" i="23" s="1"/>
  <c r="J187" i="23" s="1"/>
  <c r="J188" i="23" s="1"/>
  <c r="J189" i="23" s="1"/>
  <c r="J190" i="23" s="1"/>
  <c r="J191" i="23" s="1"/>
  <c r="J192" i="23" s="1"/>
  <c r="J193" i="23" s="1"/>
  <c r="J194" i="23" s="1"/>
  <c r="J195" i="23" s="1"/>
  <c r="J196" i="23" s="1"/>
  <c r="J197" i="23" s="1"/>
  <c r="J198" i="23" s="1"/>
  <c r="J199" i="23" s="1"/>
  <c r="J200" i="23" s="1"/>
  <c r="K4" i="23"/>
  <c r="K5" i="23" s="1"/>
  <c r="K6" i="23" s="1"/>
  <c r="K7" i="23" s="1"/>
  <c r="K8" i="23" s="1"/>
  <c r="K9" i="23" s="1"/>
  <c r="K10" i="23" s="1"/>
  <c r="K11" i="23" s="1"/>
  <c r="K12" i="23" s="1"/>
  <c r="K13" i="23" s="1"/>
  <c r="K14" i="23" s="1"/>
  <c r="K15" i="23" s="1"/>
  <c r="K16" i="23" s="1"/>
  <c r="K17" i="23" s="1"/>
  <c r="K18" i="23" s="1"/>
  <c r="K19" i="23" s="1"/>
  <c r="K20" i="23" s="1"/>
  <c r="K21" i="23" s="1"/>
  <c r="K22" i="23" s="1"/>
  <c r="K23" i="23" s="1"/>
  <c r="K24" i="23" s="1"/>
  <c r="K25" i="23" s="1"/>
  <c r="K26" i="23" s="1"/>
  <c r="K27" i="23" s="1"/>
  <c r="K28" i="23" s="1"/>
  <c r="K29" i="23" s="1"/>
  <c r="K30" i="23" s="1"/>
  <c r="K31" i="23" s="1"/>
  <c r="K32" i="23" s="1"/>
  <c r="K33" i="23" s="1"/>
  <c r="K34" i="23" s="1"/>
  <c r="K35" i="23" s="1"/>
  <c r="K36" i="23" s="1"/>
  <c r="K37" i="23" s="1"/>
  <c r="K38" i="23" s="1"/>
  <c r="K39" i="23" s="1"/>
  <c r="K40" i="23" s="1"/>
  <c r="K41" i="23" s="1"/>
  <c r="K42" i="23" s="1"/>
  <c r="K43" i="23" s="1"/>
  <c r="K44" i="23" s="1"/>
  <c r="K45" i="23" s="1"/>
  <c r="K46" i="23" s="1"/>
  <c r="K47" i="23" s="1"/>
  <c r="K48" i="23" s="1"/>
  <c r="K49" i="23" s="1"/>
  <c r="K50" i="23" s="1"/>
  <c r="K51" i="23" s="1"/>
  <c r="K52" i="23" s="1"/>
  <c r="K53" i="23" s="1"/>
  <c r="K54" i="23" s="1"/>
  <c r="K55" i="23" s="1"/>
  <c r="K56" i="23" s="1"/>
  <c r="K57" i="23" s="1"/>
  <c r="K58" i="23" s="1"/>
  <c r="K59" i="23" s="1"/>
  <c r="K60" i="23" s="1"/>
  <c r="K61" i="23" s="1"/>
  <c r="K62" i="23" s="1"/>
  <c r="K63" i="23" s="1"/>
  <c r="K64" i="23" s="1"/>
  <c r="K65" i="23" s="1"/>
  <c r="K66" i="23" s="1"/>
  <c r="K67" i="23" s="1"/>
  <c r="K68" i="23" s="1"/>
  <c r="K69" i="23" s="1"/>
  <c r="K70" i="23" s="1"/>
  <c r="K71" i="23" s="1"/>
  <c r="K72" i="23" s="1"/>
  <c r="K73" i="23" s="1"/>
  <c r="K74" i="23" s="1"/>
  <c r="K75" i="23" s="1"/>
  <c r="K76" i="23" s="1"/>
  <c r="K77" i="23" s="1"/>
  <c r="K78" i="23" s="1"/>
  <c r="K79" i="23" s="1"/>
  <c r="K80" i="23" s="1"/>
  <c r="K81" i="23" s="1"/>
  <c r="K82" i="23" s="1"/>
  <c r="K83" i="23" s="1"/>
  <c r="K84" i="23" s="1"/>
  <c r="K85" i="23" s="1"/>
  <c r="K86" i="23" s="1"/>
  <c r="K87" i="23" s="1"/>
  <c r="K88" i="23" s="1"/>
  <c r="K89" i="23" s="1"/>
  <c r="K90" i="23" s="1"/>
  <c r="K91" i="23" s="1"/>
  <c r="K92" i="23" s="1"/>
  <c r="K93" i="23" s="1"/>
  <c r="K94" i="23" s="1"/>
  <c r="K95" i="23" s="1"/>
  <c r="K96" i="23" s="1"/>
  <c r="K97" i="23" s="1"/>
  <c r="K98" i="23" s="1"/>
  <c r="K99" i="23" s="1"/>
  <c r="K100" i="23" s="1"/>
  <c r="K101" i="23" s="1"/>
  <c r="K102" i="23" s="1"/>
  <c r="K103" i="23" s="1"/>
  <c r="K104" i="23" s="1"/>
  <c r="K105" i="23" s="1"/>
  <c r="K106" i="23" s="1"/>
  <c r="K107" i="23" s="1"/>
  <c r="K108" i="23" s="1"/>
  <c r="K109" i="23" s="1"/>
  <c r="K110" i="23" s="1"/>
  <c r="K111" i="23" s="1"/>
  <c r="K112" i="23" s="1"/>
  <c r="K113" i="23" s="1"/>
  <c r="K114" i="23" s="1"/>
  <c r="K115" i="23" s="1"/>
  <c r="K116" i="23" s="1"/>
  <c r="K117" i="23" s="1"/>
  <c r="K118" i="23" s="1"/>
  <c r="K119" i="23" s="1"/>
  <c r="K120" i="23" s="1"/>
  <c r="K121" i="23" s="1"/>
  <c r="K122" i="23" s="1"/>
  <c r="K123" i="23" s="1"/>
  <c r="K124" i="23" s="1"/>
  <c r="K125" i="23" s="1"/>
  <c r="K126" i="23" s="1"/>
  <c r="K127" i="23" s="1"/>
  <c r="K128" i="23" s="1"/>
  <c r="K129" i="23" s="1"/>
  <c r="K130" i="23" s="1"/>
  <c r="K131" i="23" s="1"/>
  <c r="K132" i="23" s="1"/>
  <c r="K133" i="23" s="1"/>
  <c r="K134" i="23" s="1"/>
  <c r="K135" i="23" s="1"/>
  <c r="K136" i="23" s="1"/>
  <c r="K137" i="23" s="1"/>
  <c r="K138" i="23" s="1"/>
  <c r="K139" i="23" s="1"/>
  <c r="K140" i="23" s="1"/>
  <c r="K141" i="23" s="1"/>
  <c r="K142" i="23" s="1"/>
  <c r="K143" i="23" s="1"/>
  <c r="K144" i="23" s="1"/>
  <c r="K145" i="23" s="1"/>
  <c r="K146" i="23" s="1"/>
  <c r="K147" i="23" s="1"/>
  <c r="K148" i="23" s="1"/>
  <c r="K149" i="23" s="1"/>
  <c r="K150" i="23" s="1"/>
  <c r="K151" i="23" s="1"/>
  <c r="K152" i="23" s="1"/>
  <c r="K153" i="23" s="1"/>
  <c r="K154" i="23" s="1"/>
  <c r="K155" i="23" s="1"/>
  <c r="K156" i="23" s="1"/>
  <c r="K157" i="23" s="1"/>
  <c r="K158" i="23" s="1"/>
  <c r="K159" i="23" s="1"/>
  <c r="K160" i="23" s="1"/>
  <c r="K161" i="23" s="1"/>
  <c r="K162" i="23" s="1"/>
  <c r="K163" i="23" s="1"/>
  <c r="K164" i="23" s="1"/>
  <c r="K165" i="23" s="1"/>
  <c r="K166" i="23" s="1"/>
  <c r="K167" i="23" s="1"/>
  <c r="K168" i="23" s="1"/>
  <c r="K169" i="23" s="1"/>
  <c r="K170" i="23" s="1"/>
  <c r="K171" i="23" s="1"/>
  <c r="K172" i="23" s="1"/>
  <c r="K173" i="23" s="1"/>
  <c r="K174" i="23" s="1"/>
  <c r="K175" i="23" s="1"/>
  <c r="K176" i="23" s="1"/>
  <c r="K177" i="23" s="1"/>
  <c r="K178" i="23" s="1"/>
  <c r="K179" i="23" s="1"/>
  <c r="K180" i="23" s="1"/>
  <c r="K181" i="23" s="1"/>
  <c r="K182" i="23" s="1"/>
  <c r="K183" i="23" s="1"/>
  <c r="K184" i="23" s="1"/>
  <c r="K185" i="23" s="1"/>
  <c r="K186" i="23" s="1"/>
  <c r="K187" i="23" s="1"/>
  <c r="K188" i="23" s="1"/>
  <c r="K189" i="23" s="1"/>
  <c r="K190" i="23" s="1"/>
  <c r="K191" i="23" s="1"/>
  <c r="K192" i="23" s="1"/>
  <c r="K193" i="23" s="1"/>
  <c r="K194" i="23" s="1"/>
  <c r="K195" i="23" s="1"/>
  <c r="K196" i="23" s="1"/>
  <c r="K197" i="23" s="1"/>
  <c r="K198" i="23" s="1"/>
  <c r="K199" i="23" s="1"/>
  <c r="K200" i="23" s="1"/>
  <c r="L4" i="23"/>
  <c r="L5" i="23" s="1"/>
  <c r="L6" i="23" s="1"/>
  <c r="L7" i="23" s="1"/>
  <c r="L8" i="23" s="1"/>
  <c r="L9" i="23" s="1"/>
  <c r="L10" i="23" s="1"/>
  <c r="L11" i="23" s="1"/>
  <c r="L12" i="23" s="1"/>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L34" i="23" s="1"/>
  <c r="L35" i="23" s="1"/>
  <c r="L36" i="23" s="1"/>
  <c r="L37" i="23" s="1"/>
  <c r="L38" i="23" s="1"/>
  <c r="L39" i="23" s="1"/>
  <c r="L40" i="23" s="1"/>
  <c r="L41" i="23" s="1"/>
  <c r="L42" i="23" s="1"/>
  <c r="L43" i="23" s="1"/>
  <c r="L44" i="23" s="1"/>
  <c r="L45" i="23" s="1"/>
  <c r="L46" i="23" s="1"/>
  <c r="L47" i="23" s="1"/>
  <c r="L48" i="23" s="1"/>
  <c r="L49" i="23" s="1"/>
  <c r="L50" i="23" s="1"/>
  <c r="L51" i="23" s="1"/>
  <c r="L52" i="23" s="1"/>
  <c r="L53" i="23" s="1"/>
  <c r="L54" i="23" s="1"/>
  <c r="L55" i="23" s="1"/>
  <c r="L56" i="23" s="1"/>
  <c r="L57" i="23" s="1"/>
  <c r="L58" i="23" s="1"/>
  <c r="L59" i="23" s="1"/>
  <c r="L60" i="23" s="1"/>
  <c r="L61" i="23" s="1"/>
  <c r="L62" i="23" s="1"/>
  <c r="L63" i="23" s="1"/>
  <c r="L64" i="23" s="1"/>
  <c r="L65" i="23" s="1"/>
  <c r="L66" i="23" s="1"/>
  <c r="L67" i="23" s="1"/>
  <c r="L68" i="23" s="1"/>
  <c r="L69" i="23" s="1"/>
  <c r="L70" i="23" s="1"/>
  <c r="L71" i="23" s="1"/>
  <c r="L72" i="23" s="1"/>
  <c r="L73" i="23" s="1"/>
  <c r="L74" i="23" s="1"/>
  <c r="L75" i="23" s="1"/>
  <c r="L76" i="23" s="1"/>
  <c r="L77" i="23" s="1"/>
  <c r="L78" i="23" s="1"/>
  <c r="L79" i="23" s="1"/>
  <c r="L80" i="23" s="1"/>
  <c r="L81" i="23" s="1"/>
  <c r="L82" i="23" s="1"/>
  <c r="L83" i="23" s="1"/>
  <c r="L84" i="23" s="1"/>
  <c r="L85" i="23" s="1"/>
  <c r="L86" i="23" s="1"/>
  <c r="L87" i="23" s="1"/>
  <c r="L88" i="23" s="1"/>
  <c r="L89" i="23" s="1"/>
  <c r="L90" i="23" s="1"/>
  <c r="L91" i="23" s="1"/>
  <c r="L92" i="23" s="1"/>
  <c r="L93" i="23" s="1"/>
  <c r="L94" i="23" s="1"/>
  <c r="L95" i="23" s="1"/>
  <c r="L96" i="23" s="1"/>
  <c r="L97" i="23" s="1"/>
  <c r="L98" i="23" s="1"/>
  <c r="L99" i="23" s="1"/>
  <c r="L100" i="23" s="1"/>
  <c r="L101" i="23" s="1"/>
  <c r="L102" i="23" s="1"/>
  <c r="L103" i="23" s="1"/>
  <c r="L104" i="23" s="1"/>
  <c r="L105" i="23" s="1"/>
  <c r="L106" i="23" s="1"/>
  <c r="L107" i="23" s="1"/>
  <c r="L108" i="23" s="1"/>
  <c r="L109" i="23" s="1"/>
  <c r="L110" i="23" s="1"/>
  <c r="L111" i="23" s="1"/>
  <c r="L112" i="23" s="1"/>
  <c r="L113" i="23" s="1"/>
  <c r="L114" i="23" s="1"/>
  <c r="L115" i="23" s="1"/>
  <c r="L116" i="23" s="1"/>
  <c r="L117" i="23" s="1"/>
  <c r="L118" i="23" s="1"/>
  <c r="L119" i="23" s="1"/>
  <c r="L120" i="23" s="1"/>
  <c r="L121" i="23" s="1"/>
  <c r="L122" i="23" s="1"/>
  <c r="L123" i="23" s="1"/>
  <c r="L124" i="23" s="1"/>
  <c r="L125" i="23" s="1"/>
  <c r="L126" i="23" s="1"/>
  <c r="L127" i="23" s="1"/>
  <c r="L128" i="23" s="1"/>
  <c r="L129" i="23" s="1"/>
  <c r="L130" i="23" s="1"/>
  <c r="L131" i="23" s="1"/>
  <c r="L132" i="23" s="1"/>
  <c r="L133" i="23" s="1"/>
  <c r="L134" i="23" s="1"/>
  <c r="L135" i="23" s="1"/>
  <c r="L136" i="23" s="1"/>
  <c r="L137" i="23" s="1"/>
  <c r="L138" i="23" s="1"/>
  <c r="L139" i="23" s="1"/>
  <c r="L140" i="23" s="1"/>
  <c r="L141" i="23" s="1"/>
  <c r="L142" i="23" s="1"/>
  <c r="L143" i="23" s="1"/>
  <c r="L144" i="23" s="1"/>
  <c r="L145" i="23" s="1"/>
  <c r="L146" i="23" s="1"/>
  <c r="L147" i="23" s="1"/>
  <c r="L148" i="23" s="1"/>
  <c r="L149" i="23" s="1"/>
  <c r="L150" i="23" s="1"/>
  <c r="L151" i="23" s="1"/>
  <c r="L152" i="23" s="1"/>
  <c r="L153" i="23" s="1"/>
  <c r="L154" i="23" s="1"/>
  <c r="L155" i="23" s="1"/>
  <c r="L156" i="23" s="1"/>
  <c r="L157" i="23" s="1"/>
  <c r="L158" i="23" s="1"/>
  <c r="L159" i="23" s="1"/>
  <c r="L160" i="23" s="1"/>
  <c r="L161" i="23" s="1"/>
  <c r="L162" i="23" s="1"/>
  <c r="L163" i="23" s="1"/>
  <c r="L164" i="23" s="1"/>
  <c r="L165" i="23" s="1"/>
  <c r="L166" i="23" s="1"/>
  <c r="L167" i="23" s="1"/>
  <c r="L168" i="23" s="1"/>
  <c r="L169" i="23" s="1"/>
  <c r="L170" i="23" s="1"/>
  <c r="L171" i="23" s="1"/>
  <c r="L172" i="23" s="1"/>
  <c r="L173" i="23" s="1"/>
  <c r="L174" i="23" s="1"/>
  <c r="L175" i="23" s="1"/>
  <c r="L176" i="23" s="1"/>
  <c r="L177" i="23" s="1"/>
  <c r="L178" i="23" s="1"/>
  <c r="L179" i="23" s="1"/>
  <c r="L180" i="23" s="1"/>
  <c r="L181" i="23" s="1"/>
  <c r="L182" i="23" s="1"/>
  <c r="L183" i="23" s="1"/>
  <c r="L184" i="23" s="1"/>
  <c r="L185" i="23" s="1"/>
  <c r="L186" i="23" s="1"/>
  <c r="L187" i="23" s="1"/>
  <c r="L188" i="23" s="1"/>
  <c r="L189" i="23" s="1"/>
  <c r="L190" i="23" s="1"/>
  <c r="L191" i="23" s="1"/>
  <c r="L192" i="23" s="1"/>
  <c r="L193" i="23" s="1"/>
  <c r="L194" i="23" s="1"/>
  <c r="L195" i="23" s="1"/>
  <c r="L196" i="23" s="1"/>
  <c r="L197" i="23" s="1"/>
  <c r="L198" i="23" s="1"/>
  <c r="L199" i="23" s="1"/>
  <c r="L200" i="23" s="1"/>
  <c r="M4" i="23"/>
  <c r="M5" i="23" s="1"/>
  <c r="M6" i="23" s="1"/>
  <c r="M7" i="23" s="1"/>
  <c r="M8" i="23" s="1"/>
  <c r="M9" i="23" s="1"/>
  <c r="M10" i="23" s="1"/>
  <c r="M11" i="23" s="1"/>
  <c r="M12" i="23" s="1"/>
  <c r="M13" i="23" s="1"/>
  <c r="M14" i="23" s="1"/>
  <c r="M15" i="23" s="1"/>
  <c r="M16" i="23" s="1"/>
  <c r="M17" i="23" s="1"/>
  <c r="M18" i="23" s="1"/>
  <c r="M19" i="23" s="1"/>
  <c r="M20" i="23" s="1"/>
  <c r="M21" i="23" s="1"/>
  <c r="M22" i="23" s="1"/>
  <c r="M23" i="23" s="1"/>
  <c r="M24" i="23" s="1"/>
  <c r="M25" i="23" s="1"/>
  <c r="M26" i="23" s="1"/>
  <c r="M27" i="23" s="1"/>
  <c r="M28" i="23" s="1"/>
  <c r="M29" i="23" s="1"/>
  <c r="M30" i="23" s="1"/>
  <c r="M31" i="23" s="1"/>
  <c r="M32" i="23" s="1"/>
  <c r="M33" i="23" s="1"/>
  <c r="M34" i="23" s="1"/>
  <c r="M35" i="23" s="1"/>
  <c r="M36" i="23" s="1"/>
  <c r="M37" i="23" s="1"/>
  <c r="M38" i="23" s="1"/>
  <c r="M39" i="23" s="1"/>
  <c r="M40" i="23" s="1"/>
  <c r="M41" i="23" s="1"/>
  <c r="M42" i="23" s="1"/>
  <c r="M43" i="23" s="1"/>
  <c r="M44" i="23" s="1"/>
  <c r="M45" i="23" s="1"/>
  <c r="M46" i="23" s="1"/>
  <c r="M47" i="23" s="1"/>
  <c r="M48" i="23" s="1"/>
  <c r="M49" i="23" s="1"/>
  <c r="M50" i="23" s="1"/>
  <c r="M51" i="23" s="1"/>
  <c r="M52" i="23" s="1"/>
  <c r="M53" i="23" s="1"/>
  <c r="M54" i="23" s="1"/>
  <c r="M55" i="23" s="1"/>
  <c r="M56" i="23" s="1"/>
  <c r="M57" i="23" s="1"/>
  <c r="M58" i="23" s="1"/>
  <c r="M59" i="23" s="1"/>
  <c r="M60" i="23" s="1"/>
  <c r="M61" i="23" s="1"/>
  <c r="M62" i="23" s="1"/>
  <c r="M63" i="23" s="1"/>
  <c r="M64" i="23" s="1"/>
  <c r="M65" i="23" s="1"/>
  <c r="M66" i="23" s="1"/>
  <c r="M67" i="23" s="1"/>
  <c r="M68" i="23" s="1"/>
  <c r="M69" i="23" s="1"/>
  <c r="M70" i="23" s="1"/>
  <c r="M71" i="23" s="1"/>
  <c r="M72" i="23" s="1"/>
  <c r="M73" i="23" s="1"/>
  <c r="M74" i="23" s="1"/>
  <c r="M75" i="23" s="1"/>
  <c r="M76" i="23" s="1"/>
  <c r="M77" i="23" s="1"/>
  <c r="M78" i="23" s="1"/>
  <c r="M79" i="23" s="1"/>
  <c r="M80" i="23" s="1"/>
  <c r="M81" i="23" s="1"/>
  <c r="M82" i="23" s="1"/>
  <c r="M83" i="23" s="1"/>
  <c r="M84" i="23" s="1"/>
  <c r="M85" i="23" s="1"/>
  <c r="M86" i="23" s="1"/>
  <c r="M87" i="23" s="1"/>
  <c r="M88" i="23" s="1"/>
  <c r="M89" i="23" s="1"/>
  <c r="M90" i="23" s="1"/>
  <c r="M91" i="23" s="1"/>
  <c r="M92" i="23" s="1"/>
  <c r="M93" i="23" s="1"/>
  <c r="M94" i="23" s="1"/>
  <c r="M95" i="23" s="1"/>
  <c r="M96" i="23" s="1"/>
  <c r="M97" i="23" s="1"/>
  <c r="M98" i="23" s="1"/>
  <c r="M99" i="23" s="1"/>
  <c r="M100" i="23" s="1"/>
  <c r="M101" i="23" s="1"/>
  <c r="M102" i="23" s="1"/>
  <c r="M103" i="23" s="1"/>
  <c r="M104" i="23" s="1"/>
  <c r="M105" i="23" s="1"/>
  <c r="M106" i="23" s="1"/>
  <c r="M107" i="23" s="1"/>
  <c r="M108" i="23" s="1"/>
  <c r="M109" i="23" s="1"/>
  <c r="M110" i="23" s="1"/>
  <c r="M111" i="23" s="1"/>
  <c r="M112" i="23" s="1"/>
  <c r="M113" i="23" s="1"/>
  <c r="M114" i="23" s="1"/>
  <c r="M115" i="23" s="1"/>
  <c r="M116" i="23" s="1"/>
  <c r="M117" i="23" s="1"/>
  <c r="M118" i="23" s="1"/>
  <c r="M119" i="23" s="1"/>
  <c r="M120" i="23" s="1"/>
  <c r="M121" i="23" s="1"/>
  <c r="M122" i="23" s="1"/>
  <c r="M123" i="23" s="1"/>
  <c r="M124" i="23" s="1"/>
  <c r="M125" i="23" s="1"/>
  <c r="M126" i="23" s="1"/>
  <c r="M127" i="23" s="1"/>
  <c r="M128" i="23" s="1"/>
  <c r="M129" i="23" s="1"/>
  <c r="M130" i="23" s="1"/>
  <c r="M131" i="23" s="1"/>
  <c r="M132" i="23" s="1"/>
  <c r="M133" i="23" s="1"/>
  <c r="M134" i="23" s="1"/>
  <c r="M135" i="23" s="1"/>
  <c r="M136" i="23" s="1"/>
  <c r="M137" i="23" s="1"/>
  <c r="M138" i="23" s="1"/>
  <c r="M139" i="23" s="1"/>
  <c r="M140" i="23" s="1"/>
  <c r="M141" i="23" s="1"/>
  <c r="M142" i="23" s="1"/>
  <c r="M143" i="23" s="1"/>
  <c r="M144" i="23" s="1"/>
  <c r="M145" i="23" s="1"/>
  <c r="M146" i="23" s="1"/>
  <c r="M147" i="23" s="1"/>
  <c r="M148" i="23" s="1"/>
  <c r="M149" i="23" s="1"/>
  <c r="M150" i="23" s="1"/>
  <c r="M151" i="23" s="1"/>
  <c r="M152" i="23" s="1"/>
  <c r="M153" i="23" s="1"/>
  <c r="M154" i="23" s="1"/>
  <c r="M155" i="23" s="1"/>
  <c r="M156" i="23" s="1"/>
  <c r="M157" i="23" s="1"/>
  <c r="M158" i="23" s="1"/>
  <c r="M159" i="23" s="1"/>
  <c r="M160" i="23" s="1"/>
  <c r="M161" i="23" s="1"/>
  <c r="M162" i="23" s="1"/>
  <c r="M163" i="23" s="1"/>
  <c r="M164" i="23" s="1"/>
  <c r="M165" i="23" s="1"/>
  <c r="M166" i="23" s="1"/>
  <c r="M167" i="23" s="1"/>
  <c r="M168" i="23" s="1"/>
  <c r="M169" i="23" s="1"/>
  <c r="M170" i="23" s="1"/>
  <c r="M171" i="23" s="1"/>
  <c r="M172" i="23" s="1"/>
  <c r="M173" i="23" s="1"/>
  <c r="M174" i="23" s="1"/>
  <c r="M175" i="23" s="1"/>
  <c r="M176" i="23" s="1"/>
  <c r="M177" i="23" s="1"/>
  <c r="M178" i="23" s="1"/>
  <c r="M179" i="23" s="1"/>
  <c r="M180" i="23" s="1"/>
  <c r="M181" i="23" s="1"/>
  <c r="M182" i="23" s="1"/>
  <c r="M183" i="23" s="1"/>
  <c r="M184" i="23" s="1"/>
  <c r="M185" i="23" s="1"/>
  <c r="M186" i="23" s="1"/>
  <c r="M187" i="23" s="1"/>
  <c r="M188" i="23" s="1"/>
  <c r="M189" i="23" s="1"/>
  <c r="M190" i="23" s="1"/>
  <c r="M191" i="23" s="1"/>
  <c r="M192" i="23" s="1"/>
  <c r="M193" i="23" s="1"/>
  <c r="M194" i="23" s="1"/>
  <c r="M195" i="23" s="1"/>
  <c r="M196" i="23" s="1"/>
  <c r="M197" i="23" s="1"/>
  <c r="M198" i="23" s="1"/>
  <c r="M199" i="23" s="1"/>
  <c r="M200" i="23" s="1"/>
  <c r="N4" i="23"/>
  <c r="N5" i="23" s="1"/>
  <c r="N6" i="23" s="1"/>
  <c r="N7" i="23" s="1"/>
  <c r="N8" i="23" s="1"/>
  <c r="N9" i="23" s="1"/>
  <c r="N10" i="23" s="1"/>
  <c r="N11" i="23" s="1"/>
  <c r="N12" i="23" s="1"/>
  <c r="N13" i="23" s="1"/>
  <c r="N14" i="23" s="1"/>
  <c r="N15" i="23" s="1"/>
  <c r="N16" i="23" s="1"/>
  <c r="N17" i="23" s="1"/>
  <c r="N18" i="23" s="1"/>
  <c r="N19" i="23" s="1"/>
  <c r="N20" i="23" s="1"/>
  <c r="N21" i="23" s="1"/>
  <c r="N22" i="23" s="1"/>
  <c r="N23" i="23" s="1"/>
  <c r="N24" i="23" s="1"/>
  <c r="N25" i="23" s="1"/>
  <c r="N26" i="23" s="1"/>
  <c r="N27" i="23" s="1"/>
  <c r="N28" i="23" s="1"/>
  <c r="N29" i="23" s="1"/>
  <c r="N30" i="23" s="1"/>
  <c r="N31" i="23" s="1"/>
  <c r="N32" i="23" s="1"/>
  <c r="N33" i="23" s="1"/>
  <c r="N34" i="23" s="1"/>
  <c r="N35" i="23" s="1"/>
  <c r="N36" i="23" s="1"/>
  <c r="N37" i="23" s="1"/>
  <c r="N38" i="23" s="1"/>
  <c r="N39" i="23" s="1"/>
  <c r="N40" i="23" s="1"/>
  <c r="N41" i="23" s="1"/>
  <c r="N42" i="23" s="1"/>
  <c r="N43" i="23" s="1"/>
  <c r="N44" i="23" s="1"/>
  <c r="N45" i="23" s="1"/>
  <c r="N46" i="23" s="1"/>
  <c r="N47" i="23" s="1"/>
  <c r="N48" i="23" s="1"/>
  <c r="N49" i="23" s="1"/>
  <c r="N50" i="23" s="1"/>
  <c r="N51" i="23" s="1"/>
  <c r="N52" i="23" s="1"/>
  <c r="N53" i="23" s="1"/>
  <c r="N54" i="23" s="1"/>
  <c r="N55" i="23" s="1"/>
  <c r="N56" i="23" s="1"/>
  <c r="N57" i="23" s="1"/>
  <c r="N58" i="23" s="1"/>
  <c r="N59" i="23" s="1"/>
  <c r="N60" i="23" s="1"/>
  <c r="N61" i="23" s="1"/>
  <c r="N62" i="23" s="1"/>
  <c r="N63" i="23" s="1"/>
  <c r="N64" i="23" s="1"/>
  <c r="N65" i="23" s="1"/>
  <c r="N66" i="23" s="1"/>
  <c r="N67" i="23" s="1"/>
  <c r="N68" i="23" s="1"/>
  <c r="N69" i="23" s="1"/>
  <c r="N70" i="23" s="1"/>
  <c r="N71" i="23" s="1"/>
  <c r="N72" i="23" s="1"/>
  <c r="N73" i="23" s="1"/>
  <c r="N74" i="23" s="1"/>
  <c r="N75" i="23" s="1"/>
  <c r="N76" i="23" s="1"/>
  <c r="N77" i="23" s="1"/>
  <c r="N78" i="23" s="1"/>
  <c r="N79" i="23" s="1"/>
  <c r="N80" i="23" s="1"/>
  <c r="N81" i="23" s="1"/>
  <c r="N82" i="23" s="1"/>
  <c r="N83" i="23" s="1"/>
  <c r="N84" i="23" s="1"/>
  <c r="N85" i="23" s="1"/>
  <c r="N86" i="23" s="1"/>
  <c r="N87" i="23" s="1"/>
  <c r="N88" i="23" s="1"/>
  <c r="N89" i="23" s="1"/>
  <c r="N90" i="23" s="1"/>
  <c r="N91" i="23" s="1"/>
  <c r="N92" i="23" s="1"/>
  <c r="N93" i="23" s="1"/>
  <c r="N94" i="23" s="1"/>
  <c r="N95" i="23" s="1"/>
  <c r="N96" i="23" s="1"/>
  <c r="N97" i="23" s="1"/>
  <c r="N98" i="23" s="1"/>
  <c r="N99" i="23" s="1"/>
  <c r="N100" i="23" s="1"/>
  <c r="N101" i="23" s="1"/>
  <c r="N102" i="23" s="1"/>
  <c r="N103" i="23" s="1"/>
  <c r="N104" i="23" s="1"/>
  <c r="N105" i="23" s="1"/>
  <c r="N106" i="23" s="1"/>
  <c r="N107" i="23" s="1"/>
  <c r="N108" i="23" s="1"/>
  <c r="N109" i="23" s="1"/>
  <c r="N110" i="23" s="1"/>
  <c r="N111" i="23" s="1"/>
  <c r="N112" i="23" s="1"/>
  <c r="N113" i="23" s="1"/>
  <c r="N114" i="23" s="1"/>
  <c r="N115" i="23" s="1"/>
  <c r="N116" i="23" s="1"/>
  <c r="N117" i="23" s="1"/>
  <c r="N118" i="23" s="1"/>
  <c r="N119" i="23" s="1"/>
  <c r="N120" i="23" s="1"/>
  <c r="N121" i="23" s="1"/>
  <c r="N122" i="23" s="1"/>
  <c r="N123" i="23" s="1"/>
  <c r="N124" i="23" s="1"/>
  <c r="N125" i="23" s="1"/>
  <c r="N126" i="23" s="1"/>
  <c r="N127" i="23" s="1"/>
  <c r="N128" i="23" s="1"/>
  <c r="N129" i="23" s="1"/>
  <c r="N130" i="23" s="1"/>
  <c r="N131" i="23" s="1"/>
  <c r="N132" i="23" s="1"/>
  <c r="N133" i="23" s="1"/>
  <c r="N134" i="23" s="1"/>
  <c r="N135" i="23" s="1"/>
  <c r="N136" i="23" s="1"/>
  <c r="N137" i="23" s="1"/>
  <c r="N138" i="23" s="1"/>
  <c r="N139" i="23" s="1"/>
  <c r="N140" i="23" s="1"/>
  <c r="N141" i="23" s="1"/>
  <c r="N142" i="23" s="1"/>
  <c r="N143" i="23" s="1"/>
  <c r="N144" i="23" s="1"/>
  <c r="N145" i="23" s="1"/>
  <c r="N146" i="23" s="1"/>
  <c r="N147" i="23" s="1"/>
  <c r="N148" i="23" s="1"/>
  <c r="N149" i="23" s="1"/>
  <c r="N150" i="23" s="1"/>
  <c r="N151" i="23" s="1"/>
  <c r="N152" i="23" s="1"/>
  <c r="N153" i="23" s="1"/>
  <c r="N154" i="23" s="1"/>
  <c r="N155" i="23" s="1"/>
  <c r="N156" i="23" s="1"/>
  <c r="N157" i="23" s="1"/>
  <c r="N158" i="23" s="1"/>
  <c r="N159" i="23" s="1"/>
  <c r="N160" i="23" s="1"/>
  <c r="N161" i="23" s="1"/>
  <c r="N162" i="23" s="1"/>
  <c r="N163" i="23" s="1"/>
  <c r="N164" i="23" s="1"/>
  <c r="N165" i="23" s="1"/>
  <c r="N166" i="23" s="1"/>
  <c r="N167" i="23" s="1"/>
  <c r="N168" i="23" s="1"/>
  <c r="N169" i="23" s="1"/>
  <c r="N170" i="23" s="1"/>
  <c r="N171" i="23" s="1"/>
  <c r="N172" i="23" s="1"/>
  <c r="N173" i="23" s="1"/>
  <c r="N174" i="23" s="1"/>
  <c r="N175" i="23" s="1"/>
  <c r="N176" i="23" s="1"/>
  <c r="N177" i="23" s="1"/>
  <c r="N178" i="23" s="1"/>
  <c r="N179" i="23" s="1"/>
  <c r="N180" i="23" s="1"/>
  <c r="N181" i="23" s="1"/>
  <c r="N182" i="23" s="1"/>
  <c r="N183" i="23" s="1"/>
  <c r="N184" i="23" s="1"/>
  <c r="N185" i="23" s="1"/>
  <c r="N186" i="23" s="1"/>
  <c r="N187" i="23" s="1"/>
  <c r="N188" i="23" s="1"/>
  <c r="N189" i="23" s="1"/>
  <c r="N190" i="23" s="1"/>
  <c r="N191" i="23" s="1"/>
  <c r="N192" i="23" s="1"/>
  <c r="N193" i="23" s="1"/>
  <c r="N194" i="23" s="1"/>
  <c r="N195" i="23" s="1"/>
  <c r="N196" i="23" s="1"/>
  <c r="N197" i="23" s="1"/>
  <c r="N198" i="23" s="1"/>
  <c r="N199" i="23" s="1"/>
  <c r="N200" i="23" s="1"/>
  <c r="O4" i="23"/>
  <c r="O5" i="23" s="1"/>
  <c r="O6" i="23" s="1"/>
  <c r="O7" i="23" s="1"/>
  <c r="O8" i="23" s="1"/>
  <c r="O9" i="23" s="1"/>
  <c r="O10" i="23" s="1"/>
  <c r="O11" i="23" s="1"/>
  <c r="O12" i="23" s="1"/>
  <c r="O13" i="23" s="1"/>
  <c r="O14" i="23" s="1"/>
  <c r="O15" i="23" s="1"/>
  <c r="O16" i="23" s="1"/>
  <c r="O17" i="23" s="1"/>
  <c r="O18" i="23" s="1"/>
  <c r="O19" i="23" s="1"/>
  <c r="O20" i="23" s="1"/>
  <c r="O21" i="23" s="1"/>
  <c r="O22" i="23" s="1"/>
  <c r="O23" i="23" s="1"/>
  <c r="O24" i="23" s="1"/>
  <c r="O25" i="23" s="1"/>
  <c r="O26" i="23" s="1"/>
  <c r="O27" i="23" s="1"/>
  <c r="O28" i="23" s="1"/>
  <c r="O29" i="23" s="1"/>
  <c r="O30" i="23" s="1"/>
  <c r="O31" i="23" s="1"/>
  <c r="O32" i="23" s="1"/>
  <c r="O33" i="23" s="1"/>
  <c r="O34" i="23" s="1"/>
  <c r="O35" i="23" s="1"/>
  <c r="O36" i="23" s="1"/>
  <c r="O37" i="23" s="1"/>
  <c r="O38" i="23" s="1"/>
  <c r="O39" i="23" s="1"/>
  <c r="O40" i="23" s="1"/>
  <c r="O41" i="23" s="1"/>
  <c r="O42" i="23" s="1"/>
  <c r="O43" i="23" s="1"/>
  <c r="O44" i="23" s="1"/>
  <c r="O45" i="23" s="1"/>
  <c r="O46" i="23" s="1"/>
  <c r="O47" i="23" s="1"/>
  <c r="O48" i="23" s="1"/>
  <c r="O49" i="23" s="1"/>
  <c r="O50" i="23" s="1"/>
  <c r="O51" i="23" s="1"/>
  <c r="O52" i="23" s="1"/>
  <c r="O53" i="23" s="1"/>
  <c r="O54" i="23" s="1"/>
  <c r="O55" i="23" s="1"/>
  <c r="O56" i="23" s="1"/>
  <c r="O57" i="23" s="1"/>
  <c r="O58" i="23" s="1"/>
  <c r="O59" i="23" s="1"/>
  <c r="O60" i="23" s="1"/>
  <c r="O61" i="23" s="1"/>
  <c r="O62" i="23" s="1"/>
  <c r="O63" i="23" s="1"/>
  <c r="O64" i="23" s="1"/>
  <c r="O65" i="23" s="1"/>
  <c r="O66" i="23" s="1"/>
  <c r="O67" i="23" s="1"/>
  <c r="O68" i="23" s="1"/>
  <c r="O69" i="23" s="1"/>
  <c r="O70" i="23" s="1"/>
  <c r="O71" i="23" s="1"/>
  <c r="O72" i="23" s="1"/>
  <c r="O73" i="23" s="1"/>
  <c r="O74" i="23" s="1"/>
  <c r="O75" i="23" s="1"/>
  <c r="O76" i="23" s="1"/>
  <c r="O77" i="23" s="1"/>
  <c r="O78" i="23" s="1"/>
  <c r="O79" i="23" s="1"/>
  <c r="O80" i="23" s="1"/>
  <c r="O81" i="23" s="1"/>
  <c r="O82" i="23" s="1"/>
  <c r="O83" i="23" s="1"/>
  <c r="O84" i="23" s="1"/>
  <c r="O85" i="23" s="1"/>
  <c r="O86" i="23" s="1"/>
  <c r="O87" i="23" s="1"/>
  <c r="O88" i="23" s="1"/>
  <c r="O89" i="23" s="1"/>
  <c r="O90" i="23" s="1"/>
  <c r="O91" i="23" s="1"/>
  <c r="O92" i="23" s="1"/>
  <c r="O93" i="23" s="1"/>
  <c r="O94" i="23" s="1"/>
  <c r="O95" i="23" s="1"/>
  <c r="O96" i="23" s="1"/>
  <c r="O97" i="23" s="1"/>
  <c r="O98" i="23" s="1"/>
  <c r="O99" i="23" s="1"/>
  <c r="O100" i="23" s="1"/>
  <c r="O101" i="23" s="1"/>
  <c r="O102" i="23" s="1"/>
  <c r="O103" i="23" s="1"/>
  <c r="O104" i="23" s="1"/>
  <c r="O105" i="23" s="1"/>
  <c r="O106" i="23" s="1"/>
  <c r="O107" i="23" s="1"/>
  <c r="O108" i="23" s="1"/>
  <c r="O109" i="23" s="1"/>
  <c r="O110" i="23" s="1"/>
  <c r="O111" i="23" s="1"/>
  <c r="O112" i="23" s="1"/>
  <c r="O113" i="23" s="1"/>
  <c r="O114" i="23" s="1"/>
  <c r="O115" i="23" s="1"/>
  <c r="O116" i="23" s="1"/>
  <c r="O117" i="23" s="1"/>
  <c r="O118" i="23" s="1"/>
  <c r="O119" i="23" s="1"/>
  <c r="O120" i="23" s="1"/>
  <c r="O121" i="23" s="1"/>
  <c r="O122" i="23" s="1"/>
  <c r="O123" i="23" s="1"/>
  <c r="O124" i="23" s="1"/>
  <c r="O125" i="23" s="1"/>
  <c r="O126" i="23" s="1"/>
  <c r="O127" i="23" s="1"/>
  <c r="O128" i="23" s="1"/>
  <c r="O129" i="23" s="1"/>
  <c r="O130" i="23" s="1"/>
  <c r="O131" i="23" s="1"/>
  <c r="O132" i="23" s="1"/>
  <c r="O133" i="23" s="1"/>
  <c r="O134" i="23" s="1"/>
  <c r="O135" i="23" s="1"/>
  <c r="O136" i="23" s="1"/>
  <c r="O137" i="23" s="1"/>
  <c r="O138" i="23" s="1"/>
  <c r="O139" i="23" s="1"/>
  <c r="O140" i="23" s="1"/>
  <c r="O141" i="23" s="1"/>
  <c r="O142" i="23" s="1"/>
  <c r="O143" i="23" s="1"/>
  <c r="O144" i="23" s="1"/>
  <c r="O145" i="23" s="1"/>
  <c r="O146" i="23" s="1"/>
  <c r="O147" i="23" s="1"/>
  <c r="O148" i="23" s="1"/>
  <c r="O149" i="23" s="1"/>
  <c r="O150" i="23" s="1"/>
  <c r="O151" i="23" s="1"/>
  <c r="O152" i="23" s="1"/>
  <c r="O153" i="23" s="1"/>
  <c r="O154" i="23" s="1"/>
  <c r="O155" i="23" s="1"/>
  <c r="O156" i="23" s="1"/>
  <c r="O157" i="23" s="1"/>
  <c r="O158" i="23" s="1"/>
  <c r="O159" i="23" s="1"/>
  <c r="O160" i="23" s="1"/>
  <c r="O161" i="23" s="1"/>
  <c r="O162" i="23" s="1"/>
  <c r="O163" i="23" s="1"/>
  <c r="O164" i="23" s="1"/>
  <c r="O165" i="23" s="1"/>
  <c r="O166" i="23" s="1"/>
  <c r="O167" i="23" s="1"/>
  <c r="O168" i="23" s="1"/>
  <c r="O169" i="23" s="1"/>
  <c r="O170" i="23" s="1"/>
  <c r="O171" i="23" s="1"/>
  <c r="O172" i="23" s="1"/>
  <c r="O173" i="23" s="1"/>
  <c r="O174" i="23" s="1"/>
  <c r="O175" i="23" s="1"/>
  <c r="O176" i="23" s="1"/>
  <c r="O177" i="23" s="1"/>
  <c r="O178" i="23" s="1"/>
  <c r="O179" i="23" s="1"/>
  <c r="O180" i="23" s="1"/>
  <c r="O181" i="23" s="1"/>
  <c r="O182" i="23" s="1"/>
  <c r="O183" i="23" s="1"/>
  <c r="O184" i="23" s="1"/>
  <c r="O185" i="23" s="1"/>
  <c r="O186" i="23" s="1"/>
  <c r="O187" i="23" s="1"/>
  <c r="O188" i="23" s="1"/>
  <c r="O189" i="23" s="1"/>
  <c r="O190" i="23" s="1"/>
  <c r="O191" i="23" s="1"/>
  <c r="O192" i="23" s="1"/>
  <c r="O193" i="23" s="1"/>
  <c r="O194" i="23" s="1"/>
  <c r="O195" i="23" s="1"/>
  <c r="O196" i="23" s="1"/>
  <c r="O197" i="23" s="1"/>
  <c r="O198" i="23" s="1"/>
  <c r="O199" i="23" s="1"/>
  <c r="O200" i="23" s="1"/>
  <c r="P4" i="23"/>
  <c r="P5" i="23" s="1"/>
  <c r="P6" i="23" s="1"/>
  <c r="P7" i="23" s="1"/>
  <c r="P8" i="23" s="1"/>
  <c r="P9" i="23" s="1"/>
  <c r="P10" i="23" s="1"/>
  <c r="P11" i="23" s="1"/>
  <c r="P12" i="23" s="1"/>
  <c r="P13" i="23" s="1"/>
  <c r="P14" i="23" s="1"/>
  <c r="P15" i="23" s="1"/>
  <c r="P16" i="23" s="1"/>
  <c r="P17" i="23" s="1"/>
  <c r="P18" i="23" s="1"/>
  <c r="P19" i="23" s="1"/>
  <c r="P20" i="23" s="1"/>
  <c r="P21" i="23" s="1"/>
  <c r="P22" i="23" s="1"/>
  <c r="P23" i="23" s="1"/>
  <c r="P24" i="23" s="1"/>
  <c r="P25" i="23" s="1"/>
  <c r="P26" i="23" s="1"/>
  <c r="P27" i="23" s="1"/>
  <c r="P28" i="23" s="1"/>
  <c r="P29" i="23" s="1"/>
  <c r="P30" i="23" s="1"/>
  <c r="P31" i="23" s="1"/>
  <c r="P32" i="23" s="1"/>
  <c r="P33" i="23" s="1"/>
  <c r="P34" i="23" s="1"/>
  <c r="P35" i="23" s="1"/>
  <c r="P36" i="23" s="1"/>
  <c r="P37" i="23" s="1"/>
  <c r="P38" i="23" s="1"/>
  <c r="P39" i="23" s="1"/>
  <c r="P40" i="23" s="1"/>
  <c r="P41" i="23" s="1"/>
  <c r="P42" i="23" s="1"/>
  <c r="P43" i="23" s="1"/>
  <c r="P44" i="23" s="1"/>
  <c r="P45" i="23" s="1"/>
  <c r="P46" i="23" s="1"/>
  <c r="P47" i="23" s="1"/>
  <c r="P48" i="23" s="1"/>
  <c r="P49" i="23" s="1"/>
  <c r="P50" i="23" s="1"/>
  <c r="P51" i="23" s="1"/>
  <c r="P52" i="23" s="1"/>
  <c r="P53" i="23" s="1"/>
  <c r="P54" i="23" s="1"/>
  <c r="P55" i="23" s="1"/>
  <c r="P56" i="23" s="1"/>
  <c r="P57" i="23" s="1"/>
  <c r="P58" i="23" s="1"/>
  <c r="P59" i="23" s="1"/>
  <c r="P60" i="23" s="1"/>
  <c r="P61" i="23" s="1"/>
  <c r="P62" i="23" s="1"/>
  <c r="P63" i="23" s="1"/>
  <c r="P64" i="23" s="1"/>
  <c r="P65" i="23" s="1"/>
  <c r="P66" i="23" s="1"/>
  <c r="P67" i="23" s="1"/>
  <c r="P68" i="23" s="1"/>
  <c r="P69" i="23" s="1"/>
  <c r="P70" i="23" s="1"/>
  <c r="P71" i="23" s="1"/>
  <c r="P72" i="23" s="1"/>
  <c r="P73" i="23" s="1"/>
  <c r="P74" i="23" s="1"/>
  <c r="P75" i="23" s="1"/>
  <c r="P76" i="23" s="1"/>
  <c r="P77" i="23" s="1"/>
  <c r="P78" i="23" s="1"/>
  <c r="P79" i="23" s="1"/>
  <c r="P80" i="23" s="1"/>
  <c r="P81" i="23" s="1"/>
  <c r="P82" i="23" s="1"/>
  <c r="P83" i="23" s="1"/>
  <c r="P84" i="23" s="1"/>
  <c r="P85" i="23" s="1"/>
  <c r="P86" i="23" s="1"/>
  <c r="P87" i="23" s="1"/>
  <c r="P88" i="23" s="1"/>
  <c r="P89" i="23" s="1"/>
  <c r="P90" i="23" s="1"/>
  <c r="P91" i="23" s="1"/>
  <c r="P92" i="23" s="1"/>
  <c r="P93" i="23" s="1"/>
  <c r="P94" i="23" s="1"/>
  <c r="P95" i="23" s="1"/>
  <c r="P96" i="23" s="1"/>
  <c r="P97" i="23" s="1"/>
  <c r="P98" i="23" s="1"/>
  <c r="P99" i="23" s="1"/>
  <c r="P100" i="23" s="1"/>
  <c r="P101" i="23" s="1"/>
  <c r="P102" i="23" s="1"/>
  <c r="P103" i="23" s="1"/>
  <c r="P104" i="23" s="1"/>
  <c r="P105" i="23" s="1"/>
  <c r="P106" i="23" s="1"/>
  <c r="P107" i="23" s="1"/>
  <c r="P108" i="23" s="1"/>
  <c r="P109" i="23" s="1"/>
  <c r="P110" i="23" s="1"/>
  <c r="P111" i="23" s="1"/>
  <c r="P112" i="23" s="1"/>
  <c r="P113" i="23" s="1"/>
  <c r="P114" i="23" s="1"/>
  <c r="P115" i="23" s="1"/>
  <c r="P116" i="23" s="1"/>
  <c r="P117" i="23" s="1"/>
  <c r="P118" i="23" s="1"/>
  <c r="P119" i="23" s="1"/>
  <c r="P120" i="23" s="1"/>
  <c r="P121" i="23" s="1"/>
  <c r="P122" i="23" s="1"/>
  <c r="P123" i="23" s="1"/>
  <c r="P124" i="23" s="1"/>
  <c r="P125" i="23" s="1"/>
  <c r="P126" i="23" s="1"/>
  <c r="P127" i="23" s="1"/>
  <c r="P128" i="23" s="1"/>
  <c r="P129" i="23" s="1"/>
  <c r="P130" i="23" s="1"/>
  <c r="P131" i="23" s="1"/>
  <c r="P132" i="23" s="1"/>
  <c r="P133" i="23" s="1"/>
  <c r="P134" i="23" s="1"/>
  <c r="P135" i="23" s="1"/>
  <c r="P136" i="23" s="1"/>
  <c r="P137" i="23" s="1"/>
  <c r="P138" i="23" s="1"/>
  <c r="P139" i="23" s="1"/>
  <c r="P140" i="23" s="1"/>
  <c r="P141" i="23" s="1"/>
  <c r="P142" i="23" s="1"/>
  <c r="P143" i="23" s="1"/>
  <c r="P144" i="23" s="1"/>
  <c r="P145" i="23" s="1"/>
  <c r="P146" i="23" s="1"/>
  <c r="P147" i="23" s="1"/>
  <c r="P148" i="23" s="1"/>
  <c r="P149" i="23" s="1"/>
  <c r="P150" i="23" s="1"/>
  <c r="P151" i="23" s="1"/>
  <c r="P152" i="23" s="1"/>
  <c r="P153" i="23" s="1"/>
  <c r="P154" i="23" s="1"/>
  <c r="P155" i="23" s="1"/>
  <c r="P156" i="23" s="1"/>
  <c r="P157" i="23" s="1"/>
  <c r="P158" i="23" s="1"/>
  <c r="P159" i="23" s="1"/>
  <c r="P160" i="23" s="1"/>
  <c r="P161" i="23" s="1"/>
  <c r="P162" i="23" s="1"/>
  <c r="P163" i="23" s="1"/>
  <c r="P164" i="23" s="1"/>
  <c r="P165" i="23" s="1"/>
  <c r="P166" i="23" s="1"/>
  <c r="P167" i="23" s="1"/>
  <c r="P168" i="23" s="1"/>
  <c r="P169" i="23" s="1"/>
  <c r="P170" i="23" s="1"/>
  <c r="P171" i="23" s="1"/>
  <c r="P172" i="23" s="1"/>
  <c r="P173" i="23" s="1"/>
  <c r="P174" i="23" s="1"/>
  <c r="P175" i="23" s="1"/>
  <c r="P176" i="23" s="1"/>
  <c r="P177" i="23" s="1"/>
  <c r="P178" i="23" s="1"/>
  <c r="P179" i="23" s="1"/>
  <c r="P180" i="23" s="1"/>
  <c r="P181" i="23" s="1"/>
  <c r="P182" i="23" s="1"/>
  <c r="P183" i="23" s="1"/>
  <c r="P184" i="23" s="1"/>
  <c r="P185" i="23" s="1"/>
  <c r="P186" i="23" s="1"/>
  <c r="P187" i="23" s="1"/>
  <c r="P188" i="23" s="1"/>
  <c r="P189" i="23" s="1"/>
  <c r="P190" i="23" s="1"/>
  <c r="P191" i="23" s="1"/>
  <c r="P192" i="23" s="1"/>
  <c r="P193" i="23" s="1"/>
  <c r="P194" i="23" s="1"/>
  <c r="P195" i="23" s="1"/>
  <c r="P196" i="23" s="1"/>
  <c r="P197" i="23" s="1"/>
  <c r="P198" i="23" s="1"/>
  <c r="P199" i="23" s="1"/>
  <c r="P200" i="23" s="1"/>
  <c r="Q4" i="23"/>
  <c r="Q5" i="23" s="1"/>
  <c r="Q6" i="23" s="1"/>
  <c r="Q7" i="23" s="1"/>
  <c r="Q8" i="23" s="1"/>
  <c r="Q9" i="23" s="1"/>
  <c r="Q10" i="23" s="1"/>
  <c r="Q11" i="23" s="1"/>
  <c r="Q12" i="23" s="1"/>
  <c r="Q13" i="23" s="1"/>
  <c r="Q14" i="23" s="1"/>
  <c r="Q15" i="23" s="1"/>
  <c r="Q16" i="23" s="1"/>
  <c r="Q17" i="23" s="1"/>
  <c r="Q18" i="23" s="1"/>
  <c r="Q19" i="23" s="1"/>
  <c r="Q20" i="23" s="1"/>
  <c r="Q21" i="23" s="1"/>
  <c r="Q22" i="23" s="1"/>
  <c r="Q23" i="23" s="1"/>
  <c r="Q24" i="23" s="1"/>
  <c r="Q25" i="23" s="1"/>
  <c r="Q26" i="23" s="1"/>
  <c r="Q27" i="23" s="1"/>
  <c r="Q28" i="23" s="1"/>
  <c r="Q29" i="23" s="1"/>
  <c r="Q30" i="23" s="1"/>
  <c r="Q31" i="23" s="1"/>
  <c r="Q32" i="23" s="1"/>
  <c r="Q33" i="23" s="1"/>
  <c r="Q34" i="23" s="1"/>
  <c r="Q35" i="23" s="1"/>
  <c r="Q36" i="23" s="1"/>
  <c r="Q37" i="23" s="1"/>
  <c r="Q38" i="23" s="1"/>
  <c r="Q39" i="23" s="1"/>
  <c r="Q40" i="23" s="1"/>
  <c r="Q41" i="23" s="1"/>
  <c r="Q42" i="23" s="1"/>
  <c r="Q43" i="23" s="1"/>
  <c r="Q44" i="23" s="1"/>
  <c r="Q45" i="23" s="1"/>
  <c r="Q46" i="23" s="1"/>
  <c r="Q47" i="23" s="1"/>
  <c r="Q48" i="23" s="1"/>
  <c r="Q49" i="23" s="1"/>
  <c r="Q50" i="23" s="1"/>
  <c r="Q51" i="23" s="1"/>
  <c r="Q52" i="23" s="1"/>
  <c r="Q53" i="23" s="1"/>
  <c r="Q54" i="23" s="1"/>
  <c r="Q55" i="23" s="1"/>
  <c r="Q56" i="23" s="1"/>
  <c r="Q57" i="23" s="1"/>
  <c r="Q58" i="23" s="1"/>
  <c r="Q59" i="23" s="1"/>
  <c r="Q60" i="23" s="1"/>
  <c r="Q61" i="23" s="1"/>
  <c r="Q62" i="23" s="1"/>
  <c r="Q63" i="23" s="1"/>
  <c r="Q64" i="23" s="1"/>
  <c r="Q65" i="23" s="1"/>
  <c r="Q66" i="23" s="1"/>
  <c r="Q67" i="23" s="1"/>
  <c r="Q68" i="23" s="1"/>
  <c r="Q69" i="23" s="1"/>
  <c r="Q70" i="23" s="1"/>
  <c r="Q71" i="23" s="1"/>
  <c r="Q72" i="23" s="1"/>
  <c r="Q73" i="23" s="1"/>
  <c r="Q74" i="23" s="1"/>
  <c r="Q75" i="23" s="1"/>
  <c r="Q76" i="23" s="1"/>
  <c r="Q77" i="23" s="1"/>
  <c r="Q78" i="23" s="1"/>
  <c r="Q79" i="23" s="1"/>
  <c r="Q80" i="23" s="1"/>
  <c r="Q81" i="23" s="1"/>
  <c r="Q82" i="23" s="1"/>
  <c r="Q83" i="23" s="1"/>
  <c r="Q84" i="23" s="1"/>
  <c r="Q85" i="23" s="1"/>
  <c r="Q86" i="23" s="1"/>
  <c r="Q87" i="23" s="1"/>
  <c r="Q88" i="23" s="1"/>
  <c r="Q89" i="23" s="1"/>
  <c r="Q90" i="23" s="1"/>
  <c r="Q91" i="23" s="1"/>
  <c r="Q92" i="23" s="1"/>
  <c r="Q93" i="23" s="1"/>
  <c r="Q94" i="23" s="1"/>
  <c r="Q95" i="23" s="1"/>
  <c r="Q96" i="23" s="1"/>
  <c r="Q97" i="23" s="1"/>
  <c r="Q98" i="23" s="1"/>
  <c r="Q99" i="23" s="1"/>
  <c r="Q100" i="23" s="1"/>
  <c r="Q101" i="23" s="1"/>
  <c r="Q102" i="23" s="1"/>
  <c r="Q103" i="23" s="1"/>
  <c r="Q104" i="23" s="1"/>
  <c r="Q105" i="23" s="1"/>
  <c r="Q106" i="23" s="1"/>
  <c r="Q107" i="23" s="1"/>
  <c r="Q108" i="23" s="1"/>
  <c r="Q109" i="23" s="1"/>
  <c r="Q110" i="23" s="1"/>
  <c r="Q111" i="23" s="1"/>
  <c r="Q112" i="23" s="1"/>
  <c r="Q113" i="23" s="1"/>
  <c r="Q114" i="23" s="1"/>
  <c r="Q115" i="23" s="1"/>
  <c r="Q116" i="23" s="1"/>
  <c r="Q117" i="23" s="1"/>
  <c r="Q118" i="23" s="1"/>
  <c r="Q119" i="23" s="1"/>
  <c r="Q120" i="23" s="1"/>
  <c r="Q121" i="23" s="1"/>
  <c r="Q122" i="23" s="1"/>
  <c r="Q123" i="23" s="1"/>
  <c r="Q124" i="23" s="1"/>
  <c r="Q125" i="23" s="1"/>
  <c r="Q126" i="23" s="1"/>
  <c r="Q127" i="23" s="1"/>
  <c r="Q128" i="23" s="1"/>
  <c r="Q129" i="23" s="1"/>
  <c r="Q130" i="23" s="1"/>
  <c r="Q131" i="23" s="1"/>
  <c r="Q132" i="23" s="1"/>
  <c r="Q133" i="23" s="1"/>
  <c r="Q134" i="23" s="1"/>
  <c r="Q135" i="23" s="1"/>
  <c r="Q136" i="23" s="1"/>
  <c r="Q137" i="23" s="1"/>
  <c r="Q138" i="23" s="1"/>
  <c r="Q139" i="23" s="1"/>
  <c r="Q140" i="23" s="1"/>
  <c r="Q141" i="23" s="1"/>
  <c r="Q142" i="23" s="1"/>
  <c r="Q143" i="23" s="1"/>
  <c r="Q144" i="23" s="1"/>
  <c r="Q145" i="23" s="1"/>
  <c r="Q146" i="23" s="1"/>
  <c r="Q147" i="23" s="1"/>
  <c r="Q148" i="23" s="1"/>
  <c r="Q149" i="23" s="1"/>
  <c r="Q150" i="23" s="1"/>
  <c r="Q151" i="23" s="1"/>
  <c r="Q152" i="23" s="1"/>
  <c r="Q153" i="23" s="1"/>
  <c r="Q154" i="23" s="1"/>
  <c r="Q155" i="23" s="1"/>
  <c r="Q156" i="23" s="1"/>
  <c r="Q157" i="23" s="1"/>
  <c r="Q158" i="23" s="1"/>
  <c r="Q159" i="23" s="1"/>
  <c r="Q160" i="23" s="1"/>
  <c r="Q161" i="23" s="1"/>
  <c r="Q162" i="23" s="1"/>
  <c r="Q163" i="23" s="1"/>
  <c r="Q164" i="23" s="1"/>
  <c r="Q165" i="23" s="1"/>
  <c r="Q166" i="23" s="1"/>
  <c r="Q167" i="23" s="1"/>
  <c r="Q168" i="23" s="1"/>
  <c r="Q169" i="23" s="1"/>
  <c r="Q170" i="23" s="1"/>
  <c r="Q171" i="23" s="1"/>
  <c r="Q172" i="23" s="1"/>
  <c r="Q173" i="23" s="1"/>
  <c r="Q174" i="23" s="1"/>
  <c r="Q175" i="23" s="1"/>
  <c r="Q176" i="23" s="1"/>
  <c r="Q177" i="23" s="1"/>
  <c r="Q178" i="23" s="1"/>
  <c r="Q179" i="23" s="1"/>
  <c r="Q180" i="23" s="1"/>
  <c r="Q181" i="23" s="1"/>
  <c r="Q182" i="23" s="1"/>
  <c r="Q183" i="23" s="1"/>
  <c r="Q184" i="23" s="1"/>
  <c r="Q185" i="23" s="1"/>
  <c r="Q186" i="23" s="1"/>
  <c r="Q187" i="23" s="1"/>
  <c r="Q188" i="23" s="1"/>
  <c r="Q189" i="23" s="1"/>
  <c r="Q190" i="23" s="1"/>
  <c r="Q191" i="23" s="1"/>
  <c r="Q192" i="23" s="1"/>
  <c r="Q193" i="23" s="1"/>
  <c r="Q194" i="23" s="1"/>
  <c r="Q195" i="23" s="1"/>
  <c r="Q196" i="23" s="1"/>
  <c r="Q197" i="23" s="1"/>
  <c r="Q198" i="23" s="1"/>
  <c r="Q199" i="23" s="1"/>
  <c r="Q200" i="23" s="1"/>
  <c r="R4" i="23"/>
  <c r="R5" i="23" s="1"/>
  <c r="R6" i="23" s="1"/>
  <c r="R7" i="23" s="1"/>
  <c r="R8" i="23" s="1"/>
  <c r="R9" i="23" s="1"/>
  <c r="R10" i="23" s="1"/>
  <c r="R11" i="23" s="1"/>
  <c r="R12" i="23" s="1"/>
  <c r="R13" i="23" s="1"/>
  <c r="R14" i="23" s="1"/>
  <c r="R15" i="23" s="1"/>
  <c r="R16" i="23" s="1"/>
  <c r="R17" i="23" s="1"/>
  <c r="R18" i="23" s="1"/>
  <c r="R19" i="23" s="1"/>
  <c r="R20" i="23" s="1"/>
  <c r="R21" i="23" s="1"/>
  <c r="R22" i="23" s="1"/>
  <c r="R23" i="23" s="1"/>
  <c r="R24" i="23" s="1"/>
  <c r="R25" i="23" s="1"/>
  <c r="R26" i="23" s="1"/>
  <c r="R27" i="23" s="1"/>
  <c r="R28" i="23" s="1"/>
  <c r="R29" i="23" s="1"/>
  <c r="R30" i="23" s="1"/>
  <c r="R31" i="23" s="1"/>
  <c r="R32" i="23" s="1"/>
  <c r="R33" i="23" s="1"/>
  <c r="R34" i="23" s="1"/>
  <c r="R35" i="23" s="1"/>
  <c r="R36" i="23" s="1"/>
  <c r="R37" i="23" s="1"/>
  <c r="R38" i="23" s="1"/>
  <c r="R39" i="23" s="1"/>
  <c r="R40" i="23" s="1"/>
  <c r="R41" i="23" s="1"/>
  <c r="R42" i="23" s="1"/>
  <c r="R43" i="23" s="1"/>
  <c r="R44" i="23" s="1"/>
  <c r="R45" i="23" s="1"/>
  <c r="R46" i="23" s="1"/>
  <c r="R47" i="23" s="1"/>
  <c r="R48" i="23" s="1"/>
  <c r="R49" i="23" s="1"/>
  <c r="R50" i="23" s="1"/>
  <c r="R51" i="23" s="1"/>
  <c r="R52" i="23" s="1"/>
  <c r="R53" i="23" s="1"/>
  <c r="R54" i="23" s="1"/>
  <c r="R55" i="23" s="1"/>
  <c r="R56" i="23" s="1"/>
  <c r="R57" i="23" s="1"/>
  <c r="R58" i="23" s="1"/>
  <c r="R59" i="23" s="1"/>
  <c r="R60" i="23" s="1"/>
  <c r="R61" i="23" s="1"/>
  <c r="R62" i="23" s="1"/>
  <c r="R63" i="23" s="1"/>
  <c r="R64" i="23" s="1"/>
  <c r="R65" i="23" s="1"/>
  <c r="R66" i="23" s="1"/>
  <c r="R67" i="23" s="1"/>
  <c r="R68" i="23" s="1"/>
  <c r="R69" i="23" s="1"/>
  <c r="R70" i="23" s="1"/>
  <c r="R71" i="23" s="1"/>
  <c r="R72" i="23" s="1"/>
  <c r="R73" i="23" s="1"/>
  <c r="R74" i="23" s="1"/>
  <c r="R75" i="23" s="1"/>
  <c r="R76" i="23" s="1"/>
  <c r="R77" i="23" s="1"/>
  <c r="R78" i="23" s="1"/>
  <c r="R79" i="23" s="1"/>
  <c r="R80" i="23" s="1"/>
  <c r="R81" i="23" s="1"/>
  <c r="R82" i="23" s="1"/>
  <c r="R83" i="23" s="1"/>
  <c r="R84" i="23" s="1"/>
  <c r="R85" i="23" s="1"/>
  <c r="R86" i="23" s="1"/>
  <c r="R87" i="23" s="1"/>
  <c r="R88" i="23" s="1"/>
  <c r="R89" i="23" s="1"/>
  <c r="R90" i="23" s="1"/>
  <c r="R91" i="23" s="1"/>
  <c r="R92" i="23" s="1"/>
  <c r="R93" i="23" s="1"/>
  <c r="R94" i="23" s="1"/>
  <c r="R95" i="23" s="1"/>
  <c r="R96" i="23" s="1"/>
  <c r="R97" i="23" s="1"/>
  <c r="R98" i="23" s="1"/>
  <c r="R99" i="23" s="1"/>
  <c r="R100" i="23" s="1"/>
  <c r="R101" i="23" s="1"/>
  <c r="R102" i="23" s="1"/>
  <c r="R103" i="23" s="1"/>
  <c r="R104" i="23" s="1"/>
  <c r="R105" i="23" s="1"/>
  <c r="R106" i="23" s="1"/>
  <c r="R107" i="23" s="1"/>
  <c r="R108" i="23" s="1"/>
  <c r="R109" i="23" s="1"/>
  <c r="R110" i="23" s="1"/>
  <c r="R111" i="23" s="1"/>
  <c r="R112" i="23" s="1"/>
  <c r="R113" i="23" s="1"/>
  <c r="R114" i="23" s="1"/>
  <c r="R115" i="23" s="1"/>
  <c r="R116" i="23" s="1"/>
  <c r="R117" i="23" s="1"/>
  <c r="R118" i="23" s="1"/>
  <c r="R119" i="23" s="1"/>
  <c r="R120" i="23" s="1"/>
  <c r="R121" i="23" s="1"/>
  <c r="R122" i="23" s="1"/>
  <c r="R123" i="23" s="1"/>
  <c r="R124" i="23" s="1"/>
  <c r="R125" i="23" s="1"/>
  <c r="R126" i="23" s="1"/>
  <c r="R127" i="23" s="1"/>
  <c r="R128" i="23" s="1"/>
  <c r="R129" i="23" s="1"/>
  <c r="R130" i="23" s="1"/>
  <c r="R131" i="23" s="1"/>
  <c r="R132" i="23" s="1"/>
  <c r="R133" i="23" s="1"/>
  <c r="R134" i="23" s="1"/>
  <c r="R135" i="23" s="1"/>
  <c r="R136" i="23" s="1"/>
  <c r="R137" i="23" s="1"/>
  <c r="R138" i="23" s="1"/>
  <c r="R139" i="23" s="1"/>
  <c r="R140" i="23" s="1"/>
  <c r="R141" i="23" s="1"/>
  <c r="R142" i="23" s="1"/>
  <c r="R143" i="23" s="1"/>
  <c r="R144" i="23" s="1"/>
  <c r="R145" i="23" s="1"/>
  <c r="R146" i="23" s="1"/>
  <c r="R147" i="23" s="1"/>
  <c r="R148" i="23" s="1"/>
  <c r="R149" i="23" s="1"/>
  <c r="R150" i="23" s="1"/>
  <c r="R151" i="23" s="1"/>
  <c r="R152" i="23" s="1"/>
  <c r="R153" i="23" s="1"/>
  <c r="R154" i="23" s="1"/>
  <c r="R155" i="23" s="1"/>
  <c r="R156" i="23" s="1"/>
  <c r="R157" i="23" s="1"/>
  <c r="R158" i="23" s="1"/>
  <c r="R159" i="23" s="1"/>
  <c r="R160" i="23" s="1"/>
  <c r="R161" i="23" s="1"/>
  <c r="R162" i="23" s="1"/>
  <c r="R163" i="23" s="1"/>
  <c r="R164" i="23" s="1"/>
  <c r="R165" i="23" s="1"/>
  <c r="R166" i="23" s="1"/>
  <c r="R167" i="23" s="1"/>
  <c r="R168" i="23" s="1"/>
  <c r="R169" i="23" s="1"/>
  <c r="R170" i="23" s="1"/>
  <c r="R171" i="23" s="1"/>
  <c r="R172" i="23" s="1"/>
  <c r="R173" i="23" s="1"/>
  <c r="R174" i="23" s="1"/>
  <c r="R175" i="23" s="1"/>
  <c r="R176" i="23" s="1"/>
  <c r="R177" i="23" s="1"/>
  <c r="R178" i="23" s="1"/>
  <c r="R179" i="23" s="1"/>
  <c r="R180" i="23" s="1"/>
  <c r="R181" i="23" s="1"/>
  <c r="R182" i="23" s="1"/>
  <c r="R183" i="23" s="1"/>
  <c r="R184" i="23" s="1"/>
  <c r="R185" i="23" s="1"/>
  <c r="R186" i="23" s="1"/>
  <c r="R187" i="23" s="1"/>
  <c r="R188" i="23" s="1"/>
  <c r="R189" i="23" s="1"/>
  <c r="R190" i="23" s="1"/>
  <c r="R191" i="23" s="1"/>
  <c r="R192" i="23" s="1"/>
  <c r="R193" i="23" s="1"/>
  <c r="R194" i="23" s="1"/>
  <c r="R195" i="23" s="1"/>
  <c r="R196" i="23" s="1"/>
  <c r="R197" i="23" s="1"/>
  <c r="R198" i="23" s="1"/>
  <c r="R199" i="23" s="1"/>
  <c r="R200" i="23" s="1"/>
  <c r="S4" i="23"/>
  <c r="S5" i="23" s="1"/>
  <c r="S6" i="23" s="1"/>
  <c r="S7" i="23" s="1"/>
  <c r="S8" i="23" s="1"/>
  <c r="S9" i="23" s="1"/>
  <c r="S10" i="23" s="1"/>
  <c r="S11" i="23" s="1"/>
  <c r="S12" i="23" s="1"/>
  <c r="S13" i="23" s="1"/>
  <c r="S14" i="23" s="1"/>
  <c r="S15" i="23" s="1"/>
  <c r="S16" i="23" s="1"/>
  <c r="S17" i="23" s="1"/>
  <c r="S18" i="23" s="1"/>
  <c r="S19" i="23" s="1"/>
  <c r="S20" i="23" s="1"/>
  <c r="S21" i="23" s="1"/>
  <c r="S22" i="23" s="1"/>
  <c r="S23" i="23" s="1"/>
  <c r="S24" i="23" s="1"/>
  <c r="S25" i="23" s="1"/>
  <c r="S26" i="23" s="1"/>
  <c r="S27" i="23" s="1"/>
  <c r="S28" i="23" s="1"/>
  <c r="S29" i="23" s="1"/>
  <c r="S30" i="23" s="1"/>
  <c r="S31" i="23" s="1"/>
  <c r="S32" i="23" s="1"/>
  <c r="S33" i="23" s="1"/>
  <c r="S34" i="23" s="1"/>
  <c r="S35" i="23" s="1"/>
  <c r="S36" i="23" s="1"/>
  <c r="S37" i="23" s="1"/>
  <c r="S38" i="23" s="1"/>
  <c r="S39" i="23" s="1"/>
  <c r="S40" i="23" s="1"/>
  <c r="S41" i="23" s="1"/>
  <c r="S42" i="23" s="1"/>
  <c r="S43" i="23" s="1"/>
  <c r="S44" i="23" s="1"/>
  <c r="S45" i="23" s="1"/>
  <c r="S46" i="23" s="1"/>
  <c r="S47" i="23" s="1"/>
  <c r="S48" i="23" s="1"/>
  <c r="S49" i="23" s="1"/>
  <c r="S50" i="23" s="1"/>
  <c r="S51" i="23" s="1"/>
  <c r="S52" i="23" s="1"/>
  <c r="S53" i="23" s="1"/>
  <c r="S54" i="23" s="1"/>
  <c r="S55" i="23" s="1"/>
  <c r="S56" i="23" s="1"/>
  <c r="S57" i="23" s="1"/>
  <c r="S58" i="23" s="1"/>
  <c r="S59" i="23" s="1"/>
  <c r="S60" i="23" s="1"/>
  <c r="S61" i="23" s="1"/>
  <c r="S62" i="23" s="1"/>
  <c r="S63" i="23" s="1"/>
  <c r="S64" i="23" s="1"/>
  <c r="S65" i="23" s="1"/>
  <c r="S66" i="23" s="1"/>
  <c r="S67" i="23" s="1"/>
  <c r="S68" i="23" s="1"/>
  <c r="S69" i="23" s="1"/>
  <c r="S70" i="23" s="1"/>
  <c r="S71" i="23" s="1"/>
  <c r="S72" i="23" s="1"/>
  <c r="S73" i="23" s="1"/>
  <c r="S74" i="23" s="1"/>
  <c r="S75" i="23" s="1"/>
  <c r="S76" i="23" s="1"/>
  <c r="S77" i="23" s="1"/>
  <c r="S78" i="23" s="1"/>
  <c r="S79" i="23" s="1"/>
  <c r="S80" i="23" s="1"/>
  <c r="S81" i="23" s="1"/>
  <c r="S82" i="23" s="1"/>
  <c r="S83" i="23" s="1"/>
  <c r="S84" i="23" s="1"/>
  <c r="S85" i="23" s="1"/>
  <c r="S86" i="23" s="1"/>
  <c r="S87" i="23" s="1"/>
  <c r="S88" i="23" s="1"/>
  <c r="S89" i="23" s="1"/>
  <c r="S90" i="23" s="1"/>
  <c r="S91" i="23" s="1"/>
  <c r="S92" i="23" s="1"/>
  <c r="S93" i="23" s="1"/>
  <c r="S94" i="23" s="1"/>
  <c r="S95" i="23" s="1"/>
  <c r="S96" i="23" s="1"/>
  <c r="S97" i="23" s="1"/>
  <c r="S98" i="23" s="1"/>
  <c r="S99" i="23" s="1"/>
  <c r="S100" i="23" s="1"/>
  <c r="S101" i="23" s="1"/>
  <c r="S102" i="23" s="1"/>
  <c r="S103" i="23" s="1"/>
  <c r="S104" i="23" s="1"/>
  <c r="S105" i="23" s="1"/>
  <c r="S106" i="23" s="1"/>
  <c r="S107" i="23" s="1"/>
  <c r="S108" i="23" s="1"/>
  <c r="S109" i="23" s="1"/>
  <c r="S110" i="23" s="1"/>
  <c r="S111" i="23" s="1"/>
  <c r="S112" i="23" s="1"/>
  <c r="S113" i="23" s="1"/>
  <c r="S114" i="23" s="1"/>
  <c r="S115" i="23" s="1"/>
  <c r="S116" i="23" s="1"/>
  <c r="S117" i="23" s="1"/>
  <c r="S118" i="23" s="1"/>
  <c r="S119" i="23" s="1"/>
  <c r="S120" i="23" s="1"/>
  <c r="S121" i="23" s="1"/>
  <c r="S122" i="23" s="1"/>
  <c r="S123" i="23" s="1"/>
  <c r="S124" i="23" s="1"/>
  <c r="S125" i="23" s="1"/>
  <c r="S126" i="23" s="1"/>
  <c r="S127" i="23" s="1"/>
  <c r="S128" i="23" s="1"/>
  <c r="S129" i="23" s="1"/>
  <c r="S130" i="23" s="1"/>
  <c r="S131" i="23" s="1"/>
  <c r="S132" i="23" s="1"/>
  <c r="S133" i="23" s="1"/>
  <c r="S134" i="23" s="1"/>
  <c r="S135" i="23" s="1"/>
  <c r="S136" i="23" s="1"/>
  <c r="S137" i="23" s="1"/>
  <c r="S138" i="23" s="1"/>
  <c r="S139" i="23" s="1"/>
  <c r="S140" i="23" s="1"/>
  <c r="S141" i="23" s="1"/>
  <c r="S142" i="23" s="1"/>
  <c r="S143" i="23" s="1"/>
  <c r="S144" i="23" s="1"/>
  <c r="S145" i="23" s="1"/>
  <c r="S146" i="23" s="1"/>
  <c r="S147" i="23" s="1"/>
  <c r="S148" i="23" s="1"/>
  <c r="S149" i="23" s="1"/>
  <c r="S150" i="23" s="1"/>
  <c r="S151" i="23" s="1"/>
  <c r="S152" i="23" s="1"/>
  <c r="S153" i="23" s="1"/>
  <c r="S154" i="23" s="1"/>
  <c r="S155" i="23" s="1"/>
  <c r="S156" i="23" s="1"/>
  <c r="S157" i="23" s="1"/>
  <c r="S158" i="23" s="1"/>
  <c r="S159" i="23" s="1"/>
  <c r="S160" i="23" s="1"/>
  <c r="S161" i="23" s="1"/>
  <c r="S162" i="23" s="1"/>
  <c r="S163" i="23" s="1"/>
  <c r="S164" i="23" s="1"/>
  <c r="S165" i="23" s="1"/>
  <c r="S166" i="23" s="1"/>
  <c r="S167" i="23" s="1"/>
  <c r="S168" i="23" s="1"/>
  <c r="S169" i="23" s="1"/>
  <c r="S170" i="23" s="1"/>
  <c r="S171" i="23" s="1"/>
  <c r="S172" i="23" s="1"/>
  <c r="S173" i="23" s="1"/>
  <c r="S174" i="23" s="1"/>
  <c r="S175" i="23" s="1"/>
  <c r="S176" i="23" s="1"/>
  <c r="S177" i="23" s="1"/>
  <c r="S178" i="23" s="1"/>
  <c r="S179" i="23" s="1"/>
  <c r="S180" i="23" s="1"/>
  <c r="S181" i="23" s="1"/>
  <c r="S182" i="23" s="1"/>
  <c r="S183" i="23" s="1"/>
  <c r="S184" i="23" s="1"/>
  <c r="S185" i="23" s="1"/>
  <c r="S186" i="23" s="1"/>
  <c r="S187" i="23" s="1"/>
  <c r="S188" i="23" s="1"/>
  <c r="S189" i="23" s="1"/>
  <c r="S190" i="23" s="1"/>
  <c r="S191" i="23" s="1"/>
  <c r="S192" i="23" s="1"/>
  <c r="S193" i="23" s="1"/>
  <c r="S194" i="23" s="1"/>
  <c r="S195" i="23" s="1"/>
  <c r="S196" i="23" s="1"/>
  <c r="S197" i="23" s="1"/>
  <c r="S198" i="23" s="1"/>
  <c r="S199" i="23" s="1"/>
  <c r="S200" i="23" s="1"/>
  <c r="T4" i="23"/>
  <c r="T5" i="23" s="1"/>
  <c r="T6" i="23" s="1"/>
  <c r="T7" i="23" s="1"/>
  <c r="T8" i="23" s="1"/>
  <c r="T9" i="23" s="1"/>
  <c r="T10" i="23" s="1"/>
  <c r="T11" i="23" s="1"/>
  <c r="T12" i="23" s="1"/>
  <c r="T13" i="23" s="1"/>
  <c r="T14" i="23" s="1"/>
  <c r="T15" i="23" s="1"/>
  <c r="T16" i="23" s="1"/>
  <c r="T17" i="23" s="1"/>
  <c r="T18" i="23" s="1"/>
  <c r="T19" i="23" s="1"/>
  <c r="T20" i="23" s="1"/>
  <c r="T21" i="23" s="1"/>
  <c r="T22" i="23" s="1"/>
  <c r="T23" i="23" s="1"/>
  <c r="T24" i="23" s="1"/>
  <c r="T25" i="23" s="1"/>
  <c r="T26" i="23" s="1"/>
  <c r="T27" i="23" s="1"/>
  <c r="T28" i="23" s="1"/>
  <c r="T29" i="23" s="1"/>
  <c r="T30" i="23" s="1"/>
  <c r="T31" i="23" s="1"/>
  <c r="T32" i="23" s="1"/>
  <c r="T33" i="23" s="1"/>
  <c r="T34" i="23" s="1"/>
  <c r="T35" i="23" s="1"/>
  <c r="T36" i="23" s="1"/>
  <c r="T37" i="23" s="1"/>
  <c r="T38" i="23" s="1"/>
  <c r="T39" i="23" s="1"/>
  <c r="T40" i="23" s="1"/>
  <c r="T41" i="23" s="1"/>
  <c r="T42" i="23" s="1"/>
  <c r="T43" i="23" s="1"/>
  <c r="T44" i="23" s="1"/>
  <c r="T45" i="23" s="1"/>
  <c r="T46" i="23" s="1"/>
  <c r="T47" i="23" s="1"/>
  <c r="T48" i="23" s="1"/>
  <c r="T49" i="23" s="1"/>
  <c r="T50" i="23" s="1"/>
  <c r="T51" i="23" s="1"/>
  <c r="T52" i="23" s="1"/>
  <c r="T53" i="23" s="1"/>
  <c r="T54" i="23" s="1"/>
  <c r="T55" i="23" s="1"/>
  <c r="T56" i="23" s="1"/>
  <c r="T57" i="23" s="1"/>
  <c r="T58" i="23" s="1"/>
  <c r="T59" i="23" s="1"/>
  <c r="T60" i="23" s="1"/>
  <c r="T61" i="23" s="1"/>
  <c r="T62" i="23" s="1"/>
  <c r="T63" i="23" s="1"/>
  <c r="T64" i="23" s="1"/>
  <c r="T65" i="23" s="1"/>
  <c r="T66" i="23" s="1"/>
  <c r="T67" i="23" s="1"/>
  <c r="T68" i="23" s="1"/>
  <c r="T69" i="23" s="1"/>
  <c r="T70" i="23" s="1"/>
  <c r="T71" i="23" s="1"/>
  <c r="T72" i="23" s="1"/>
  <c r="T73" i="23" s="1"/>
  <c r="T74" i="23" s="1"/>
  <c r="T75" i="23" s="1"/>
  <c r="T76" i="23" s="1"/>
  <c r="T77" i="23" s="1"/>
  <c r="T78" i="23" s="1"/>
  <c r="T79" i="23" s="1"/>
  <c r="T80" i="23" s="1"/>
  <c r="T81" i="23" s="1"/>
  <c r="T82" i="23" s="1"/>
  <c r="T83" i="23" s="1"/>
  <c r="T84" i="23" s="1"/>
  <c r="T85" i="23" s="1"/>
  <c r="T86" i="23" s="1"/>
  <c r="T87" i="23" s="1"/>
  <c r="T88" i="23" s="1"/>
  <c r="T89" i="23" s="1"/>
  <c r="T90" i="23" s="1"/>
  <c r="T91" i="23" s="1"/>
  <c r="T92" i="23" s="1"/>
  <c r="T93" i="23" s="1"/>
  <c r="T94" i="23" s="1"/>
  <c r="T95" i="23" s="1"/>
  <c r="T96" i="23" s="1"/>
  <c r="T97" i="23" s="1"/>
  <c r="T98" i="23" s="1"/>
  <c r="T99" i="23" s="1"/>
  <c r="T100" i="23" s="1"/>
  <c r="T101" i="23" s="1"/>
  <c r="T102" i="23" s="1"/>
  <c r="T103" i="23" s="1"/>
  <c r="T104" i="23" s="1"/>
  <c r="T105" i="23" s="1"/>
  <c r="T106" i="23" s="1"/>
  <c r="T107" i="23" s="1"/>
  <c r="T108" i="23" s="1"/>
  <c r="T109" i="23" s="1"/>
  <c r="T110" i="23" s="1"/>
  <c r="T111" i="23" s="1"/>
  <c r="T112" i="23" s="1"/>
  <c r="T113" i="23" s="1"/>
  <c r="T114" i="23" s="1"/>
  <c r="T115" i="23" s="1"/>
  <c r="T116" i="23" s="1"/>
  <c r="T117" i="23" s="1"/>
  <c r="T118" i="23" s="1"/>
  <c r="T119" i="23" s="1"/>
  <c r="T120" i="23" s="1"/>
  <c r="T121" i="23" s="1"/>
  <c r="T122" i="23" s="1"/>
  <c r="T123" i="23" s="1"/>
  <c r="T124" i="23" s="1"/>
  <c r="T125" i="23" s="1"/>
  <c r="T126" i="23" s="1"/>
  <c r="T127" i="23" s="1"/>
  <c r="T128" i="23" s="1"/>
  <c r="T129" i="23" s="1"/>
  <c r="T130" i="23" s="1"/>
  <c r="T131" i="23" s="1"/>
  <c r="T132" i="23" s="1"/>
  <c r="T133" i="23" s="1"/>
  <c r="T134" i="23" s="1"/>
  <c r="T135" i="23" s="1"/>
  <c r="T136" i="23" s="1"/>
  <c r="T137" i="23" s="1"/>
  <c r="T138" i="23" s="1"/>
  <c r="T139" i="23" s="1"/>
  <c r="T140" i="23" s="1"/>
  <c r="T141" i="23" s="1"/>
  <c r="T142" i="23" s="1"/>
  <c r="T143" i="23" s="1"/>
  <c r="T144" i="23" s="1"/>
  <c r="T145" i="23" s="1"/>
  <c r="T146" i="23" s="1"/>
  <c r="T147" i="23" s="1"/>
  <c r="T148" i="23" s="1"/>
  <c r="T149" i="23" s="1"/>
  <c r="T150" i="23" s="1"/>
  <c r="T151" i="23" s="1"/>
  <c r="T152" i="23" s="1"/>
  <c r="T153" i="23" s="1"/>
  <c r="T154" i="23" s="1"/>
  <c r="T155" i="23" s="1"/>
  <c r="T156" i="23" s="1"/>
  <c r="T157" i="23" s="1"/>
  <c r="T158" i="23" s="1"/>
  <c r="T159" i="23" s="1"/>
  <c r="T160" i="23" s="1"/>
  <c r="T161" i="23" s="1"/>
  <c r="T162" i="23" s="1"/>
  <c r="T163" i="23" s="1"/>
  <c r="T164" i="23" s="1"/>
  <c r="T165" i="23" s="1"/>
  <c r="T166" i="23" s="1"/>
  <c r="T167" i="23" s="1"/>
  <c r="T168" i="23" s="1"/>
  <c r="T169" i="23" s="1"/>
  <c r="T170" i="23" s="1"/>
  <c r="T171" i="23" s="1"/>
  <c r="T172" i="23" s="1"/>
  <c r="T173" i="23" s="1"/>
  <c r="T174" i="23" s="1"/>
  <c r="T175" i="23" s="1"/>
  <c r="T176" i="23" s="1"/>
  <c r="T177" i="23" s="1"/>
  <c r="T178" i="23" s="1"/>
  <c r="T179" i="23" s="1"/>
  <c r="T180" i="23" s="1"/>
  <c r="T181" i="23" s="1"/>
  <c r="T182" i="23" s="1"/>
  <c r="T183" i="23" s="1"/>
  <c r="T184" i="23" s="1"/>
  <c r="T185" i="23" s="1"/>
  <c r="T186" i="23" s="1"/>
  <c r="T187" i="23" s="1"/>
  <c r="T188" i="23" s="1"/>
  <c r="T189" i="23" s="1"/>
  <c r="T190" i="23" s="1"/>
  <c r="T191" i="23" s="1"/>
  <c r="T192" i="23" s="1"/>
  <c r="T193" i="23" s="1"/>
  <c r="T194" i="23" s="1"/>
  <c r="T195" i="23" s="1"/>
  <c r="T196" i="23" s="1"/>
  <c r="T197" i="23" s="1"/>
  <c r="T198" i="23" s="1"/>
  <c r="T199" i="23" s="1"/>
  <c r="T200" i="23" s="1"/>
  <c r="U4" i="23"/>
  <c r="U5" i="23" s="1"/>
  <c r="U6" i="23" s="1"/>
  <c r="U7" i="23" s="1"/>
  <c r="U8" i="23" s="1"/>
  <c r="U9" i="23" s="1"/>
  <c r="U10" i="23" s="1"/>
  <c r="U11" i="23" s="1"/>
  <c r="U12" i="23" s="1"/>
  <c r="U13" i="23" s="1"/>
  <c r="U14" i="23" s="1"/>
  <c r="U15" i="23" s="1"/>
  <c r="U16" i="23" s="1"/>
  <c r="U17" i="23" s="1"/>
  <c r="U18" i="23" s="1"/>
  <c r="U19" i="23" s="1"/>
  <c r="U20" i="23" s="1"/>
  <c r="U21" i="23" s="1"/>
  <c r="U22" i="23" s="1"/>
  <c r="U23" i="23" s="1"/>
  <c r="U24" i="23" s="1"/>
  <c r="U25" i="23" s="1"/>
  <c r="U26" i="23" s="1"/>
  <c r="U27" i="23" s="1"/>
  <c r="U28" i="23" s="1"/>
  <c r="U29" i="23" s="1"/>
  <c r="U30" i="23" s="1"/>
  <c r="U31" i="23" s="1"/>
  <c r="U32" i="23" s="1"/>
  <c r="U33" i="23" s="1"/>
  <c r="U34" i="23" s="1"/>
  <c r="U35" i="23" s="1"/>
  <c r="U36" i="23" s="1"/>
  <c r="U37" i="23" s="1"/>
  <c r="U38" i="23" s="1"/>
  <c r="U39" i="23" s="1"/>
  <c r="U40" i="23" s="1"/>
  <c r="U41" i="23" s="1"/>
  <c r="U42" i="23" s="1"/>
  <c r="U43" i="23" s="1"/>
  <c r="U44" i="23" s="1"/>
  <c r="U45" i="23" s="1"/>
  <c r="U46" i="23" s="1"/>
  <c r="U47" i="23" s="1"/>
  <c r="U48" i="23" s="1"/>
  <c r="U49" i="23" s="1"/>
  <c r="U50" i="23" s="1"/>
  <c r="U51" i="23" s="1"/>
  <c r="U52" i="23" s="1"/>
  <c r="U53" i="23" s="1"/>
  <c r="U54" i="23" s="1"/>
  <c r="U55" i="23" s="1"/>
  <c r="U56" i="23" s="1"/>
  <c r="U57" i="23" s="1"/>
  <c r="U58" i="23" s="1"/>
  <c r="U59" i="23" s="1"/>
  <c r="U60" i="23" s="1"/>
  <c r="U61" i="23" s="1"/>
  <c r="U62" i="23" s="1"/>
  <c r="U63" i="23" s="1"/>
  <c r="U64" i="23" s="1"/>
  <c r="U65" i="23" s="1"/>
  <c r="U66" i="23" s="1"/>
  <c r="U67" i="23" s="1"/>
  <c r="U68" i="23" s="1"/>
  <c r="U69" i="23" s="1"/>
  <c r="U70" i="23" s="1"/>
  <c r="U71" i="23" s="1"/>
  <c r="U72" i="23" s="1"/>
  <c r="U73" i="23" s="1"/>
  <c r="U74" i="23" s="1"/>
  <c r="U75" i="23" s="1"/>
  <c r="U76" i="23" s="1"/>
  <c r="U77" i="23" s="1"/>
  <c r="U78" i="23" s="1"/>
  <c r="U79" i="23" s="1"/>
  <c r="U80" i="23" s="1"/>
  <c r="U81" i="23" s="1"/>
  <c r="U82" i="23" s="1"/>
  <c r="U83" i="23" s="1"/>
  <c r="U84" i="23" s="1"/>
  <c r="U85" i="23" s="1"/>
  <c r="U86" i="23" s="1"/>
  <c r="U87" i="23" s="1"/>
  <c r="U88" i="23" s="1"/>
  <c r="U89" i="23" s="1"/>
  <c r="U90" i="23" s="1"/>
  <c r="U91" i="23" s="1"/>
  <c r="U92" i="23" s="1"/>
  <c r="U93" i="23" s="1"/>
  <c r="U94" i="23" s="1"/>
  <c r="U95" i="23" s="1"/>
  <c r="U96" i="23" s="1"/>
  <c r="U97" i="23" s="1"/>
  <c r="U98" i="23" s="1"/>
  <c r="U99" i="23" s="1"/>
  <c r="U100" i="23" s="1"/>
  <c r="U101" i="23" s="1"/>
  <c r="U102" i="23" s="1"/>
  <c r="U103" i="23" s="1"/>
  <c r="U104" i="23" s="1"/>
  <c r="U105" i="23" s="1"/>
  <c r="U106" i="23" s="1"/>
  <c r="U107" i="23" s="1"/>
  <c r="U108" i="23" s="1"/>
  <c r="U109" i="23" s="1"/>
  <c r="U110" i="23" s="1"/>
  <c r="U111" i="23" s="1"/>
  <c r="U112" i="23" s="1"/>
  <c r="U113" i="23" s="1"/>
  <c r="U114" i="23" s="1"/>
  <c r="U115" i="23" s="1"/>
  <c r="U116" i="23" s="1"/>
  <c r="U117" i="23" s="1"/>
  <c r="U118" i="23" s="1"/>
  <c r="U119" i="23" s="1"/>
  <c r="U120" i="23" s="1"/>
  <c r="U121" i="23" s="1"/>
  <c r="U122" i="23" s="1"/>
  <c r="U123" i="23" s="1"/>
  <c r="U124" i="23" s="1"/>
  <c r="U125" i="23" s="1"/>
  <c r="U126" i="23" s="1"/>
  <c r="U127" i="23" s="1"/>
  <c r="U128" i="23" s="1"/>
  <c r="U129" i="23" s="1"/>
  <c r="U130" i="23" s="1"/>
  <c r="U131" i="23" s="1"/>
  <c r="U132" i="23" s="1"/>
  <c r="U133" i="23" s="1"/>
  <c r="U134" i="23" s="1"/>
  <c r="U135" i="23" s="1"/>
  <c r="U136" i="23" s="1"/>
  <c r="U137" i="23" s="1"/>
  <c r="U138" i="23" s="1"/>
  <c r="U139" i="23" s="1"/>
  <c r="U140" i="23" s="1"/>
  <c r="U141" i="23" s="1"/>
  <c r="U142" i="23" s="1"/>
  <c r="U143" i="23" s="1"/>
  <c r="U144" i="23" s="1"/>
  <c r="U145" i="23" s="1"/>
  <c r="U146" i="23" s="1"/>
  <c r="U147" i="23" s="1"/>
  <c r="U148" i="23" s="1"/>
  <c r="U149" i="23" s="1"/>
  <c r="U150" i="23" s="1"/>
  <c r="U151" i="23" s="1"/>
  <c r="U152" i="23" s="1"/>
  <c r="U153" i="23" s="1"/>
  <c r="U154" i="23" s="1"/>
  <c r="U155" i="23" s="1"/>
  <c r="U156" i="23" s="1"/>
  <c r="U157" i="23" s="1"/>
  <c r="U158" i="23" s="1"/>
  <c r="U159" i="23" s="1"/>
  <c r="U160" i="23" s="1"/>
  <c r="U161" i="23" s="1"/>
  <c r="U162" i="23" s="1"/>
  <c r="U163" i="23" s="1"/>
  <c r="U164" i="23" s="1"/>
  <c r="U165" i="23" s="1"/>
  <c r="U166" i="23" s="1"/>
  <c r="U167" i="23" s="1"/>
  <c r="U168" i="23" s="1"/>
  <c r="U169" i="23" s="1"/>
  <c r="U170" i="23" s="1"/>
  <c r="U171" i="23" s="1"/>
  <c r="U172" i="23" s="1"/>
  <c r="U173" i="23" s="1"/>
  <c r="U174" i="23" s="1"/>
  <c r="U175" i="23" s="1"/>
  <c r="U176" i="23" s="1"/>
  <c r="U177" i="23" s="1"/>
  <c r="U178" i="23" s="1"/>
  <c r="U179" i="23" s="1"/>
  <c r="U180" i="23" s="1"/>
  <c r="U181" i="23" s="1"/>
  <c r="U182" i="23" s="1"/>
  <c r="U183" i="23" s="1"/>
  <c r="U184" i="23" s="1"/>
  <c r="U185" i="23" s="1"/>
  <c r="U186" i="23" s="1"/>
  <c r="U187" i="23" s="1"/>
  <c r="U188" i="23" s="1"/>
  <c r="U189" i="23" s="1"/>
  <c r="U190" i="23" s="1"/>
  <c r="U191" i="23" s="1"/>
  <c r="U192" i="23" s="1"/>
  <c r="U193" i="23" s="1"/>
  <c r="U194" i="23" s="1"/>
  <c r="U195" i="23" s="1"/>
  <c r="U196" i="23" s="1"/>
  <c r="U197" i="23" s="1"/>
  <c r="U198" i="23" s="1"/>
  <c r="U199" i="23" s="1"/>
  <c r="U200" i="23" s="1"/>
  <c r="V4" i="23"/>
  <c r="V5" i="23" s="1"/>
  <c r="V6" i="23" s="1"/>
  <c r="V7" i="23" s="1"/>
  <c r="V8" i="23" s="1"/>
  <c r="V9" i="23" s="1"/>
  <c r="V10" i="23" s="1"/>
  <c r="V11" i="23" s="1"/>
  <c r="V12" i="23" s="1"/>
  <c r="V13" i="23" s="1"/>
  <c r="V14" i="23" s="1"/>
  <c r="V15" i="23" s="1"/>
  <c r="V16" i="23" s="1"/>
  <c r="V17" i="23" s="1"/>
  <c r="V18" i="23" s="1"/>
  <c r="V19" i="23" s="1"/>
  <c r="V20" i="23" s="1"/>
  <c r="V21" i="23" s="1"/>
  <c r="V22" i="23" s="1"/>
  <c r="V23" i="23" s="1"/>
  <c r="V24" i="23" s="1"/>
  <c r="V25" i="23" s="1"/>
  <c r="V26" i="23" s="1"/>
  <c r="V27" i="23" s="1"/>
  <c r="V28" i="23" s="1"/>
  <c r="V29" i="23" s="1"/>
  <c r="V30" i="23" s="1"/>
  <c r="V31" i="23" s="1"/>
  <c r="V32" i="23" s="1"/>
  <c r="V33" i="23" s="1"/>
  <c r="V34" i="23" s="1"/>
  <c r="V35" i="23" s="1"/>
  <c r="V36" i="23" s="1"/>
  <c r="V37" i="23" s="1"/>
  <c r="V38" i="23" s="1"/>
  <c r="V39" i="23" s="1"/>
  <c r="V40" i="23" s="1"/>
  <c r="V41" i="23" s="1"/>
  <c r="V42" i="23" s="1"/>
  <c r="V43" i="23" s="1"/>
  <c r="V44" i="23" s="1"/>
  <c r="V45" i="23" s="1"/>
  <c r="V46" i="23" s="1"/>
  <c r="V47" i="23" s="1"/>
  <c r="V48" i="23" s="1"/>
  <c r="V49" i="23" s="1"/>
  <c r="V50" i="23" s="1"/>
  <c r="V51" i="23" s="1"/>
  <c r="V52" i="23" s="1"/>
  <c r="V53" i="23" s="1"/>
  <c r="V54" i="23" s="1"/>
  <c r="V55" i="23" s="1"/>
  <c r="V56" i="23" s="1"/>
  <c r="V57" i="23" s="1"/>
  <c r="V58" i="23" s="1"/>
  <c r="V59" i="23" s="1"/>
  <c r="V60" i="23" s="1"/>
  <c r="V61" i="23" s="1"/>
  <c r="V62" i="23" s="1"/>
  <c r="V63" i="23" s="1"/>
  <c r="V64" i="23" s="1"/>
  <c r="V65" i="23" s="1"/>
  <c r="V66" i="23" s="1"/>
  <c r="V67" i="23" s="1"/>
  <c r="V68" i="23" s="1"/>
  <c r="V69" i="23" s="1"/>
  <c r="V70" i="23" s="1"/>
  <c r="V71" i="23" s="1"/>
  <c r="V72" i="23" s="1"/>
  <c r="V73" i="23" s="1"/>
  <c r="V74" i="23" s="1"/>
  <c r="V75" i="23" s="1"/>
  <c r="V76" i="23" s="1"/>
  <c r="V77" i="23" s="1"/>
  <c r="V78" i="23" s="1"/>
  <c r="V79" i="23" s="1"/>
  <c r="V80" i="23" s="1"/>
  <c r="V81" i="23" s="1"/>
  <c r="V82" i="23" s="1"/>
  <c r="V83" i="23" s="1"/>
  <c r="V84" i="23" s="1"/>
  <c r="V85" i="23" s="1"/>
  <c r="V86" i="23" s="1"/>
  <c r="V87" i="23" s="1"/>
  <c r="V88" i="23" s="1"/>
  <c r="V89" i="23" s="1"/>
  <c r="V90" i="23" s="1"/>
  <c r="V91" i="23" s="1"/>
  <c r="V92" i="23" s="1"/>
  <c r="V93" i="23" s="1"/>
  <c r="V94" i="23" s="1"/>
  <c r="V95" i="23" s="1"/>
  <c r="V96" i="23" s="1"/>
  <c r="V97" i="23" s="1"/>
  <c r="V98" i="23" s="1"/>
  <c r="V99" i="23" s="1"/>
  <c r="V100" i="23" s="1"/>
  <c r="V101" i="23" s="1"/>
  <c r="V102" i="23" s="1"/>
  <c r="V103" i="23" s="1"/>
  <c r="V104" i="23" s="1"/>
  <c r="V105" i="23" s="1"/>
  <c r="V106" i="23" s="1"/>
  <c r="V107" i="23" s="1"/>
  <c r="V108" i="23" s="1"/>
  <c r="V109" i="23" s="1"/>
  <c r="V110" i="23" s="1"/>
  <c r="V111" i="23" s="1"/>
  <c r="V112" i="23" s="1"/>
  <c r="V113" i="23" s="1"/>
  <c r="V114" i="23" s="1"/>
  <c r="V115" i="23" s="1"/>
  <c r="V116" i="23" s="1"/>
  <c r="V117" i="23" s="1"/>
  <c r="V118" i="23" s="1"/>
  <c r="V119" i="23" s="1"/>
  <c r="V120" i="23" s="1"/>
  <c r="V121" i="23" s="1"/>
  <c r="V122" i="23" s="1"/>
  <c r="V123" i="23" s="1"/>
  <c r="V124" i="23" s="1"/>
  <c r="V125" i="23" s="1"/>
  <c r="V126" i="23" s="1"/>
  <c r="V127" i="23" s="1"/>
  <c r="V128" i="23" s="1"/>
  <c r="V129" i="23" s="1"/>
  <c r="V130" i="23" s="1"/>
  <c r="V131" i="23" s="1"/>
  <c r="V132" i="23" s="1"/>
  <c r="V133" i="23" s="1"/>
  <c r="V134" i="23" s="1"/>
  <c r="V135" i="23" s="1"/>
  <c r="V136" i="23" s="1"/>
  <c r="V137" i="23" s="1"/>
  <c r="V138" i="23" s="1"/>
  <c r="V139" i="23" s="1"/>
  <c r="V140" i="23" s="1"/>
  <c r="V141" i="23" s="1"/>
  <c r="V142" i="23" s="1"/>
  <c r="V143" i="23" s="1"/>
  <c r="V144" i="23" s="1"/>
  <c r="V145" i="23" s="1"/>
  <c r="V146" i="23" s="1"/>
  <c r="V147" i="23" s="1"/>
  <c r="V148" i="23" s="1"/>
  <c r="V149" i="23" s="1"/>
  <c r="V150" i="23" s="1"/>
  <c r="V151" i="23" s="1"/>
  <c r="V152" i="23" s="1"/>
  <c r="V153" i="23" s="1"/>
  <c r="V154" i="23" s="1"/>
  <c r="V155" i="23" s="1"/>
  <c r="V156" i="23" s="1"/>
  <c r="V157" i="23" s="1"/>
  <c r="V158" i="23" s="1"/>
  <c r="V159" i="23" s="1"/>
  <c r="V160" i="23" s="1"/>
  <c r="V161" i="23" s="1"/>
  <c r="V162" i="23" s="1"/>
  <c r="V163" i="23" s="1"/>
  <c r="V164" i="23" s="1"/>
  <c r="V165" i="23" s="1"/>
  <c r="V166" i="23" s="1"/>
  <c r="V167" i="23" s="1"/>
  <c r="V168" i="23" s="1"/>
  <c r="V169" i="23" s="1"/>
  <c r="V170" i="23" s="1"/>
  <c r="V171" i="23" s="1"/>
  <c r="V172" i="23" s="1"/>
  <c r="V173" i="23" s="1"/>
  <c r="V174" i="23" s="1"/>
  <c r="V175" i="23" s="1"/>
  <c r="V176" i="23" s="1"/>
  <c r="V177" i="23" s="1"/>
  <c r="V178" i="23" s="1"/>
  <c r="V179" i="23" s="1"/>
  <c r="V180" i="23" s="1"/>
  <c r="V181" i="23" s="1"/>
  <c r="V182" i="23" s="1"/>
  <c r="V183" i="23" s="1"/>
  <c r="V184" i="23" s="1"/>
  <c r="V185" i="23" s="1"/>
  <c r="V186" i="23" s="1"/>
  <c r="V187" i="23" s="1"/>
  <c r="V188" i="23" s="1"/>
  <c r="V189" i="23" s="1"/>
  <c r="V190" i="23" s="1"/>
  <c r="V191" i="23" s="1"/>
  <c r="V192" i="23" s="1"/>
  <c r="V193" i="23" s="1"/>
  <c r="V194" i="23" s="1"/>
  <c r="V195" i="23" s="1"/>
  <c r="V196" i="23" s="1"/>
  <c r="V197" i="23" s="1"/>
  <c r="V198" i="23" s="1"/>
  <c r="V199" i="23" s="1"/>
  <c r="V200" i="23" s="1"/>
  <c r="AG4" i="23"/>
  <c r="AG5" i="23" s="1"/>
  <c r="AG6" i="23" s="1"/>
  <c r="AG7" i="23" s="1"/>
  <c r="AG8" i="23" s="1"/>
  <c r="AG9" i="23" s="1"/>
  <c r="AG10" i="23" s="1"/>
  <c r="AG11" i="23" s="1"/>
  <c r="AG12" i="23" s="1"/>
  <c r="AG13" i="23" s="1"/>
  <c r="AG14" i="23" s="1"/>
  <c r="AG15" i="23" s="1"/>
  <c r="AG16" i="23" s="1"/>
  <c r="AG17" i="23" s="1"/>
  <c r="AG18" i="23" s="1"/>
  <c r="AG19" i="23" s="1"/>
  <c r="AG20" i="23" s="1"/>
  <c r="AG21" i="23" s="1"/>
  <c r="AG22" i="23" s="1"/>
  <c r="AG23" i="23" s="1"/>
  <c r="AG24" i="23" s="1"/>
  <c r="AG25" i="23" s="1"/>
  <c r="AG26" i="23" s="1"/>
  <c r="AG27" i="23" s="1"/>
  <c r="AG28" i="23" s="1"/>
  <c r="AG29" i="23" s="1"/>
  <c r="AG30" i="23" s="1"/>
  <c r="AG31" i="23" s="1"/>
  <c r="AG32" i="23" s="1"/>
  <c r="AG33" i="23" s="1"/>
  <c r="AG34" i="23" s="1"/>
  <c r="AG35" i="23" s="1"/>
  <c r="AG36" i="23" s="1"/>
  <c r="AG37" i="23" s="1"/>
  <c r="AG38" i="23" s="1"/>
  <c r="AG39" i="23" s="1"/>
  <c r="AG40" i="23" s="1"/>
  <c r="AG41" i="23" s="1"/>
  <c r="AG42" i="23" s="1"/>
  <c r="AG43" i="23" s="1"/>
  <c r="AG44" i="23" s="1"/>
  <c r="AG45" i="23" s="1"/>
  <c r="AG46" i="23" s="1"/>
  <c r="AG47" i="23" s="1"/>
  <c r="AG48" i="23" s="1"/>
  <c r="AG49" i="23" s="1"/>
  <c r="AG50" i="23" s="1"/>
  <c r="AG51" i="23" s="1"/>
  <c r="AG52" i="23" s="1"/>
  <c r="AG53" i="23" s="1"/>
  <c r="AG54" i="23" s="1"/>
  <c r="AG55" i="23" s="1"/>
  <c r="AG56" i="23" s="1"/>
  <c r="AG57" i="23" s="1"/>
  <c r="AG58" i="23" s="1"/>
  <c r="AG59" i="23" s="1"/>
  <c r="AG60" i="23" s="1"/>
  <c r="AG61" i="23" s="1"/>
  <c r="AG62" i="23" s="1"/>
  <c r="AG63" i="23" s="1"/>
  <c r="AG64" i="23" s="1"/>
  <c r="AG65" i="23" s="1"/>
  <c r="AG66" i="23" s="1"/>
  <c r="AG67" i="23" s="1"/>
  <c r="AG68" i="23" s="1"/>
  <c r="AG69" i="23" s="1"/>
  <c r="AG70" i="23" s="1"/>
  <c r="AG71" i="23" s="1"/>
  <c r="AG72" i="23" s="1"/>
  <c r="AG73" i="23" s="1"/>
  <c r="AG74" i="23" s="1"/>
  <c r="AG75" i="23" s="1"/>
  <c r="AG76" i="23" s="1"/>
  <c r="AG77" i="23" s="1"/>
  <c r="AG78" i="23" s="1"/>
  <c r="AG79" i="23" s="1"/>
  <c r="AG80" i="23" s="1"/>
  <c r="AG81" i="23" s="1"/>
  <c r="AG82" i="23" s="1"/>
  <c r="AG83" i="23" s="1"/>
  <c r="AG84" i="23" s="1"/>
  <c r="AG85" i="23" s="1"/>
  <c r="AG86" i="23" s="1"/>
  <c r="AG87" i="23" s="1"/>
  <c r="AG88" i="23" s="1"/>
  <c r="AG89" i="23" s="1"/>
  <c r="AG90" i="23" s="1"/>
  <c r="AG91" i="23" s="1"/>
  <c r="AG92" i="23" s="1"/>
  <c r="AG93" i="23" s="1"/>
  <c r="AG94" i="23" s="1"/>
  <c r="AG95" i="23" s="1"/>
  <c r="AG96" i="23" s="1"/>
  <c r="AG97" i="23" s="1"/>
  <c r="AG98" i="23" s="1"/>
  <c r="AG99" i="23" s="1"/>
  <c r="AG100" i="23" s="1"/>
  <c r="AG101" i="23" s="1"/>
  <c r="AG102" i="23" s="1"/>
  <c r="AG103" i="23" s="1"/>
  <c r="AG104" i="23" s="1"/>
  <c r="AG105" i="23" s="1"/>
  <c r="AG106" i="23" s="1"/>
  <c r="AG107" i="23" s="1"/>
  <c r="AG108" i="23" s="1"/>
  <c r="AG109" i="23" s="1"/>
  <c r="AG110" i="23" s="1"/>
  <c r="AG111" i="23" s="1"/>
  <c r="AG112" i="23" s="1"/>
  <c r="AG113" i="23" s="1"/>
  <c r="AG114" i="23" s="1"/>
  <c r="AG115" i="23" s="1"/>
  <c r="AG116" i="23" s="1"/>
  <c r="AG117" i="23" s="1"/>
  <c r="AG118" i="23" s="1"/>
  <c r="AG119" i="23" s="1"/>
  <c r="AG120" i="23" s="1"/>
  <c r="AG121" i="23" s="1"/>
  <c r="AG122" i="23" s="1"/>
  <c r="AG123" i="23" s="1"/>
  <c r="AG124" i="23" s="1"/>
  <c r="AG125" i="23" s="1"/>
  <c r="AG126" i="23" s="1"/>
  <c r="AG127" i="23" s="1"/>
  <c r="AG128" i="23" s="1"/>
  <c r="AG129" i="23" s="1"/>
  <c r="AG130" i="23" s="1"/>
  <c r="AG131" i="23" s="1"/>
  <c r="AG132" i="23" s="1"/>
  <c r="AG133" i="23" s="1"/>
  <c r="AG134" i="23" s="1"/>
  <c r="AG135" i="23" s="1"/>
  <c r="AG136" i="23" s="1"/>
  <c r="AG137" i="23" s="1"/>
  <c r="AG138" i="23" s="1"/>
  <c r="AG139" i="23" s="1"/>
  <c r="AG140" i="23" s="1"/>
  <c r="AG141" i="23" s="1"/>
  <c r="AG142" i="23" s="1"/>
  <c r="AG143" i="23" s="1"/>
  <c r="AG144" i="23" s="1"/>
  <c r="AG145" i="23" s="1"/>
  <c r="AG146" i="23" s="1"/>
  <c r="AG147" i="23" s="1"/>
  <c r="AG148" i="23" s="1"/>
  <c r="AG149" i="23" s="1"/>
  <c r="AG150" i="23" s="1"/>
  <c r="AG151" i="23" s="1"/>
  <c r="AG152" i="23" s="1"/>
  <c r="AG153" i="23" s="1"/>
  <c r="AG154" i="23" s="1"/>
  <c r="AG155" i="23" s="1"/>
  <c r="AG156" i="23" s="1"/>
  <c r="AG157" i="23" s="1"/>
  <c r="AG158" i="23" s="1"/>
  <c r="AG159" i="23" s="1"/>
  <c r="AG160" i="23" s="1"/>
  <c r="AG161" i="23" s="1"/>
  <c r="AG162" i="23" s="1"/>
  <c r="AG163" i="23" s="1"/>
  <c r="AG164" i="23" s="1"/>
  <c r="AG165" i="23" s="1"/>
  <c r="AG166" i="23" s="1"/>
  <c r="AG167" i="23" s="1"/>
  <c r="AG168" i="23" s="1"/>
  <c r="AG169" i="23" s="1"/>
  <c r="AG170" i="23" s="1"/>
  <c r="AG171" i="23" s="1"/>
  <c r="AG172" i="23" s="1"/>
  <c r="AG173" i="23" s="1"/>
  <c r="AG174" i="23" s="1"/>
  <c r="AG175" i="23" s="1"/>
  <c r="AG176" i="23" s="1"/>
  <c r="AG177" i="23" s="1"/>
  <c r="AG178" i="23" s="1"/>
  <c r="AG179" i="23" s="1"/>
  <c r="AG180" i="23" s="1"/>
  <c r="AG181" i="23" s="1"/>
  <c r="AG182" i="23" s="1"/>
  <c r="AG183" i="23" s="1"/>
  <c r="AG184" i="23" s="1"/>
  <c r="AG185" i="23" s="1"/>
  <c r="AG186" i="23" s="1"/>
  <c r="AG187" i="23" s="1"/>
  <c r="AG188" i="23" s="1"/>
  <c r="AG189" i="23" s="1"/>
  <c r="AG190" i="23" s="1"/>
  <c r="AG191" i="23" s="1"/>
  <c r="AG192" i="23" s="1"/>
  <c r="AG193" i="23" s="1"/>
  <c r="AG194" i="23" s="1"/>
  <c r="AG195" i="23" s="1"/>
  <c r="AG196" i="23" s="1"/>
  <c r="AG197" i="23" s="1"/>
  <c r="AG198" i="23" s="1"/>
  <c r="AG199" i="23" s="1"/>
  <c r="AG200" i="23" s="1"/>
  <c r="AM4" i="23"/>
  <c r="AM5" i="23" s="1"/>
  <c r="AM6" i="23" s="1"/>
  <c r="AM7" i="23" s="1"/>
  <c r="AM8" i="23" s="1"/>
  <c r="AM9" i="23" s="1"/>
  <c r="AM10" i="23" s="1"/>
  <c r="AM11" i="23" s="1"/>
  <c r="AM12" i="23" s="1"/>
  <c r="AM13" i="23" s="1"/>
  <c r="AM14" i="23" s="1"/>
  <c r="AM15" i="23" s="1"/>
  <c r="AM16" i="23" s="1"/>
  <c r="AM17" i="23" s="1"/>
  <c r="AM18" i="23" s="1"/>
  <c r="AM19" i="23" s="1"/>
  <c r="AM20" i="23" s="1"/>
  <c r="AM21" i="23" s="1"/>
  <c r="AM22" i="23" s="1"/>
  <c r="AM23" i="23" s="1"/>
  <c r="AM24" i="23" s="1"/>
  <c r="AM25" i="23" s="1"/>
  <c r="AM26" i="23" s="1"/>
  <c r="AM27" i="23" s="1"/>
  <c r="AM28" i="23" s="1"/>
  <c r="AM29" i="23" s="1"/>
  <c r="AM30" i="23" s="1"/>
  <c r="AM31" i="23" s="1"/>
  <c r="AM32" i="23" s="1"/>
  <c r="AM33" i="23" s="1"/>
  <c r="AM34" i="23" s="1"/>
  <c r="AM35" i="23" s="1"/>
  <c r="AM36" i="23" s="1"/>
  <c r="AM37" i="23" s="1"/>
  <c r="AM38" i="23" s="1"/>
  <c r="AM39" i="23" s="1"/>
  <c r="AM40" i="23" s="1"/>
  <c r="AM41" i="23" s="1"/>
  <c r="AM42" i="23" s="1"/>
  <c r="AM43" i="23" s="1"/>
  <c r="AM44" i="23" s="1"/>
  <c r="AM45" i="23" s="1"/>
  <c r="AM46" i="23" s="1"/>
  <c r="AM47" i="23" s="1"/>
  <c r="AM48" i="23" s="1"/>
  <c r="AM49" i="23" s="1"/>
  <c r="AM50" i="23" s="1"/>
  <c r="AM51" i="23" s="1"/>
  <c r="AM52" i="23" s="1"/>
  <c r="AM53" i="23" s="1"/>
  <c r="AM54" i="23" s="1"/>
  <c r="AM55" i="23" s="1"/>
  <c r="AM56" i="23" s="1"/>
  <c r="AM57" i="23" s="1"/>
  <c r="AM58" i="23" s="1"/>
  <c r="AM59" i="23" s="1"/>
  <c r="AM60" i="23" s="1"/>
  <c r="AM61" i="23" s="1"/>
  <c r="AM62" i="23" s="1"/>
  <c r="AM63" i="23" s="1"/>
  <c r="AM64" i="23" s="1"/>
  <c r="AM65" i="23" s="1"/>
  <c r="AM66" i="23" s="1"/>
  <c r="AM67" i="23" s="1"/>
  <c r="AM68" i="23" s="1"/>
  <c r="AM69" i="23" s="1"/>
  <c r="AM70" i="23" s="1"/>
  <c r="AM71" i="23" s="1"/>
  <c r="AM72" i="23" s="1"/>
  <c r="AM73" i="23" s="1"/>
  <c r="AM74" i="23" s="1"/>
  <c r="AM75" i="23" s="1"/>
  <c r="AM76" i="23" s="1"/>
  <c r="AM77" i="23" s="1"/>
  <c r="AM78" i="23" s="1"/>
  <c r="AM79" i="23" s="1"/>
  <c r="AM80" i="23" s="1"/>
  <c r="AM81" i="23" s="1"/>
  <c r="AM82" i="23" s="1"/>
  <c r="AM83" i="23" s="1"/>
  <c r="AM84" i="23" s="1"/>
  <c r="AM85" i="23" s="1"/>
  <c r="AM86" i="23" s="1"/>
  <c r="AM87" i="23" s="1"/>
  <c r="AM88" i="23" s="1"/>
  <c r="AM89" i="23" s="1"/>
  <c r="AM90" i="23" s="1"/>
  <c r="AM91" i="23" s="1"/>
  <c r="AM92" i="23" s="1"/>
  <c r="AM93" i="23" s="1"/>
  <c r="AM94" i="23" s="1"/>
  <c r="AM95" i="23" s="1"/>
  <c r="AM96" i="23" s="1"/>
  <c r="AM97" i="23" s="1"/>
  <c r="AM98" i="23" s="1"/>
  <c r="AM99" i="23" s="1"/>
  <c r="AM100" i="23" s="1"/>
  <c r="AM101" i="23" s="1"/>
  <c r="AM102" i="23" s="1"/>
  <c r="AM103" i="23" s="1"/>
  <c r="AM104" i="23" s="1"/>
  <c r="AM105" i="23" s="1"/>
  <c r="AM106" i="23" s="1"/>
  <c r="AM107" i="23" s="1"/>
  <c r="AM108" i="23" s="1"/>
  <c r="AM109" i="23" s="1"/>
  <c r="AM110" i="23" s="1"/>
  <c r="AM111" i="23" s="1"/>
  <c r="AM112" i="23" s="1"/>
  <c r="AM113" i="23" s="1"/>
  <c r="AM114" i="23" s="1"/>
  <c r="AM115" i="23" s="1"/>
  <c r="AM116" i="23" s="1"/>
  <c r="AM117" i="23" s="1"/>
  <c r="AM118" i="23" s="1"/>
  <c r="AM119" i="23" s="1"/>
  <c r="AM120" i="23" s="1"/>
  <c r="AM121" i="23" s="1"/>
  <c r="AM122" i="23" s="1"/>
  <c r="AM123" i="23" s="1"/>
  <c r="AM124" i="23" s="1"/>
  <c r="AM125" i="23" s="1"/>
  <c r="AM126" i="23" s="1"/>
  <c r="AM127" i="23" s="1"/>
  <c r="AM128" i="23" s="1"/>
  <c r="AM129" i="23" s="1"/>
  <c r="AM130" i="23" s="1"/>
  <c r="AM131" i="23" s="1"/>
  <c r="AM132" i="23" s="1"/>
  <c r="AM133" i="23" s="1"/>
  <c r="AM134" i="23" s="1"/>
  <c r="AM135" i="23" s="1"/>
  <c r="AM136" i="23" s="1"/>
  <c r="AM137" i="23" s="1"/>
  <c r="AM138" i="23" s="1"/>
  <c r="AM139" i="23" s="1"/>
  <c r="AM140" i="23" s="1"/>
  <c r="AM141" i="23" s="1"/>
  <c r="AM142" i="23" s="1"/>
  <c r="AM143" i="23" s="1"/>
  <c r="AM144" i="23" s="1"/>
  <c r="AM145" i="23" s="1"/>
  <c r="AM146" i="23" s="1"/>
  <c r="AM147" i="23" s="1"/>
  <c r="AM148" i="23" s="1"/>
  <c r="AM149" i="23" s="1"/>
  <c r="AM150" i="23" s="1"/>
  <c r="AM151" i="23" s="1"/>
  <c r="AM152" i="23" s="1"/>
  <c r="AM153" i="23" s="1"/>
  <c r="AM154" i="23" s="1"/>
  <c r="AM155" i="23" s="1"/>
  <c r="AM156" i="23" s="1"/>
  <c r="AM157" i="23" s="1"/>
  <c r="AM158" i="23" s="1"/>
  <c r="AM159" i="23" s="1"/>
  <c r="AM160" i="23" s="1"/>
  <c r="AM161" i="23" s="1"/>
  <c r="AM162" i="23" s="1"/>
  <c r="AM163" i="23" s="1"/>
  <c r="AM164" i="23" s="1"/>
  <c r="AM165" i="23" s="1"/>
  <c r="AM166" i="23" s="1"/>
  <c r="AM167" i="23" s="1"/>
  <c r="AM168" i="23" s="1"/>
  <c r="AM169" i="23" s="1"/>
  <c r="AM170" i="23" s="1"/>
  <c r="AM171" i="23" s="1"/>
  <c r="AM172" i="23" s="1"/>
  <c r="AM173" i="23" s="1"/>
  <c r="AM174" i="23" s="1"/>
  <c r="AM175" i="23" s="1"/>
  <c r="AM176" i="23" s="1"/>
  <c r="AM177" i="23" s="1"/>
  <c r="AM178" i="23" s="1"/>
  <c r="AM179" i="23" s="1"/>
  <c r="AM180" i="23" s="1"/>
  <c r="AM181" i="23" s="1"/>
  <c r="AM182" i="23" s="1"/>
  <c r="AM183" i="23" s="1"/>
  <c r="AM184" i="23" s="1"/>
  <c r="AM185" i="23" s="1"/>
  <c r="AM186" i="23" s="1"/>
  <c r="AM187" i="23" s="1"/>
  <c r="AM188" i="23" s="1"/>
  <c r="AM189" i="23" s="1"/>
  <c r="AM190" i="23" s="1"/>
  <c r="AM191" i="23" s="1"/>
  <c r="AM192" i="23" s="1"/>
  <c r="AM193" i="23" s="1"/>
  <c r="AM194" i="23" s="1"/>
  <c r="AM195" i="23" s="1"/>
  <c r="AM196" i="23" s="1"/>
  <c r="AM197" i="23" s="1"/>
  <c r="AM198" i="23" s="1"/>
  <c r="AM199" i="23" s="1"/>
  <c r="AM200" i="23" s="1"/>
  <c r="B5" i="23"/>
  <c r="B6" i="23" s="1"/>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B94" i="23" s="1"/>
  <c r="B95" i="23" s="1"/>
  <c r="B96" i="23" s="1"/>
  <c r="B97" i="23" s="1"/>
  <c r="B98" i="23" s="1"/>
  <c r="B99" i="23" s="1"/>
  <c r="B100" i="23" s="1"/>
  <c r="B101" i="23" s="1"/>
  <c r="B102" i="23" s="1"/>
  <c r="B103" i="23" s="1"/>
  <c r="B104" i="23" s="1"/>
  <c r="B105" i="23" s="1"/>
  <c r="B106" i="23" s="1"/>
  <c r="B107" i="23" s="1"/>
  <c r="B108" i="23" s="1"/>
  <c r="B109" i="23" s="1"/>
  <c r="B110" i="23" s="1"/>
  <c r="B111" i="23" s="1"/>
  <c r="B112" i="23" s="1"/>
  <c r="B113" i="23" s="1"/>
  <c r="B114" i="23" s="1"/>
  <c r="B115" i="23" s="1"/>
  <c r="B116" i="23" s="1"/>
  <c r="B117" i="23" s="1"/>
  <c r="B118" i="23" s="1"/>
  <c r="B119" i="23" s="1"/>
  <c r="B120" i="23" s="1"/>
  <c r="B121" i="23" s="1"/>
  <c r="B122" i="23" s="1"/>
  <c r="B123" i="23" s="1"/>
  <c r="B124" i="23" s="1"/>
  <c r="B125" i="23" s="1"/>
  <c r="B126" i="23" s="1"/>
  <c r="B127" i="23" s="1"/>
  <c r="B128" i="23" s="1"/>
  <c r="B129" i="23" s="1"/>
  <c r="B130" i="23" s="1"/>
  <c r="B131" i="23" s="1"/>
  <c r="B132" i="23" s="1"/>
  <c r="B133" i="23" s="1"/>
  <c r="B134" i="23" s="1"/>
  <c r="B135" i="23" s="1"/>
  <c r="B136" i="23" s="1"/>
  <c r="B137" i="23" s="1"/>
  <c r="B138" i="23" s="1"/>
  <c r="B139" i="23" s="1"/>
  <c r="B140" i="23" s="1"/>
  <c r="B141" i="23" s="1"/>
  <c r="B142" i="23" s="1"/>
  <c r="B143" i="23" s="1"/>
  <c r="B144" i="23" s="1"/>
  <c r="B145" i="23" s="1"/>
  <c r="B146" i="23" s="1"/>
  <c r="B147" i="23" s="1"/>
  <c r="B148" i="23" s="1"/>
  <c r="B149" i="23" s="1"/>
  <c r="B150" i="23" s="1"/>
  <c r="B151" i="23" s="1"/>
  <c r="B152" i="23" s="1"/>
  <c r="B153" i="23" s="1"/>
  <c r="B154" i="23" s="1"/>
  <c r="B155" i="23" s="1"/>
  <c r="B156" i="23" s="1"/>
  <c r="B157" i="23" s="1"/>
  <c r="B158" i="23" s="1"/>
  <c r="B159" i="23" s="1"/>
  <c r="B160" i="23" s="1"/>
  <c r="B161" i="23" s="1"/>
  <c r="B162" i="23" s="1"/>
  <c r="B163" i="23" s="1"/>
  <c r="B164" i="23" s="1"/>
  <c r="B165" i="23" s="1"/>
  <c r="B166" i="23" s="1"/>
  <c r="B167" i="23" s="1"/>
  <c r="B168" i="23" s="1"/>
  <c r="B169" i="23" s="1"/>
  <c r="B170" i="23" s="1"/>
  <c r="B171" i="23" s="1"/>
  <c r="B172" i="23" s="1"/>
  <c r="B173" i="23" s="1"/>
  <c r="B174" i="23" s="1"/>
  <c r="B175" i="23" s="1"/>
  <c r="B176" i="23" s="1"/>
  <c r="B177" i="23" s="1"/>
  <c r="B178" i="23" s="1"/>
  <c r="B179" i="23" s="1"/>
  <c r="B180" i="23" s="1"/>
  <c r="B181" i="23" s="1"/>
  <c r="B182" i="23" s="1"/>
  <c r="B183" i="23" s="1"/>
  <c r="B184" i="23" s="1"/>
  <c r="B185" i="23" s="1"/>
  <c r="B186" i="23" s="1"/>
  <c r="B187" i="23" s="1"/>
  <c r="B188" i="23" s="1"/>
  <c r="B189" i="23" s="1"/>
  <c r="B190" i="23" s="1"/>
  <c r="B191" i="23" s="1"/>
  <c r="B192" i="23" s="1"/>
  <c r="B193" i="23" s="1"/>
  <c r="B194" i="23" s="1"/>
  <c r="B195" i="23" s="1"/>
  <c r="B196" i="23" s="1"/>
  <c r="B197" i="23" s="1"/>
  <c r="B198" i="23" s="1"/>
  <c r="B199" i="23" s="1"/>
  <c r="B200" i="23" s="1"/>
  <c r="C5" i="23"/>
  <c r="C6" i="23" s="1"/>
  <c r="C7" i="23" s="1"/>
  <c r="C8" i="23" s="1"/>
  <c r="C9" i="23" s="1"/>
  <c r="C10" i="23" s="1"/>
  <c r="C11" i="23" s="1"/>
  <c r="C12" i="23" s="1"/>
  <c r="C13" i="23" s="1"/>
  <c r="C14" i="23" s="1"/>
  <c r="C15" i="23" s="1"/>
  <c r="C16" i="23" s="1"/>
  <c r="C17" i="23" s="1"/>
  <c r="C18" i="23" s="1"/>
  <c r="C19" i="23" s="1"/>
  <c r="C20" i="23" s="1"/>
  <c r="C21" i="23" s="1"/>
  <c r="C22" i="23" s="1"/>
  <c r="C23" i="23" s="1"/>
  <c r="C24" i="23" s="1"/>
  <c r="C25" i="23" s="1"/>
  <c r="C26" i="23" s="1"/>
  <c r="C27" i="23" s="1"/>
  <c r="C28" i="23" s="1"/>
  <c r="C29" i="23" s="1"/>
  <c r="C30" i="23" s="1"/>
  <c r="C31" i="23" s="1"/>
  <c r="C32" i="23" s="1"/>
  <c r="C33" i="23" s="1"/>
  <c r="C34" i="23" s="1"/>
  <c r="C35" i="23" s="1"/>
  <c r="C36" i="23" s="1"/>
  <c r="C37" i="23" s="1"/>
  <c r="C38" i="23" s="1"/>
  <c r="C39" i="23" s="1"/>
  <c r="C40" i="23" s="1"/>
  <c r="C41" i="23" s="1"/>
  <c r="C42" i="23" s="1"/>
  <c r="C43" i="23" s="1"/>
  <c r="C44" i="23" s="1"/>
  <c r="C45" i="23" s="1"/>
  <c r="C46" i="23" s="1"/>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74" i="23" s="1"/>
  <c r="C75" i="23" s="1"/>
  <c r="C76" i="23" s="1"/>
  <c r="C77" i="23" s="1"/>
  <c r="C78" i="23" s="1"/>
  <c r="C79" i="23" s="1"/>
  <c r="C80" i="23" s="1"/>
  <c r="C81" i="23" s="1"/>
  <c r="C82" i="23" s="1"/>
  <c r="C83" i="23" s="1"/>
  <c r="C84" i="23" s="1"/>
  <c r="C85" i="23" s="1"/>
  <c r="C86" i="23" s="1"/>
  <c r="C87" i="23" s="1"/>
  <c r="C88" i="23" s="1"/>
  <c r="C89" i="23" s="1"/>
  <c r="C90" i="23" s="1"/>
  <c r="C91" i="23" s="1"/>
  <c r="C92" i="23" s="1"/>
  <c r="C93" i="23" s="1"/>
  <c r="C94" i="23" s="1"/>
  <c r="C95" i="23" s="1"/>
  <c r="C96" i="23" s="1"/>
  <c r="C97" i="23" s="1"/>
  <c r="C98" i="23" s="1"/>
  <c r="C99"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C128" i="23" s="1"/>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56" i="23" s="1"/>
  <c r="C157" i="23" s="1"/>
  <c r="C158" i="23" s="1"/>
  <c r="C159" i="23" s="1"/>
  <c r="C160" i="23" s="1"/>
  <c r="C161" i="23" s="1"/>
  <c r="C162" i="23" s="1"/>
  <c r="C163" i="23" s="1"/>
  <c r="C164" i="23" s="1"/>
  <c r="C165" i="23" s="1"/>
  <c r="C166" i="23" s="1"/>
  <c r="C167" i="23" s="1"/>
  <c r="C168" i="23" s="1"/>
  <c r="C169" i="23" s="1"/>
  <c r="C170" i="23" s="1"/>
  <c r="C171" i="23" s="1"/>
  <c r="C172" i="23" s="1"/>
  <c r="C173" i="23" s="1"/>
  <c r="C174" i="23" s="1"/>
  <c r="C175" i="23" s="1"/>
  <c r="C176" i="23" s="1"/>
  <c r="C177" i="23" s="1"/>
  <c r="C178" i="23" s="1"/>
  <c r="C179" i="23" s="1"/>
  <c r="C180" i="23" s="1"/>
  <c r="C181" i="23" s="1"/>
  <c r="C182" i="23" s="1"/>
  <c r="C183" i="23" s="1"/>
  <c r="C184" i="23" s="1"/>
  <c r="C185" i="23" s="1"/>
  <c r="C186" i="23" s="1"/>
  <c r="C187" i="23" s="1"/>
  <c r="C188" i="23" s="1"/>
  <c r="C189" i="23" s="1"/>
  <c r="C190" i="23" s="1"/>
  <c r="C191" i="23" s="1"/>
  <c r="C192" i="23" s="1"/>
  <c r="C193" i="23" s="1"/>
  <c r="C194" i="23" s="1"/>
  <c r="C195" i="23" s="1"/>
  <c r="C196" i="23" s="1"/>
  <c r="C197" i="23" s="1"/>
  <c r="C198" i="23" s="1"/>
  <c r="C199" i="23" s="1"/>
  <c r="C200" i="23" s="1"/>
  <c r="D5" i="23"/>
  <c r="D6" i="23" s="1"/>
  <c r="D7" i="23" s="1"/>
  <c r="D8" i="23" s="1"/>
  <c r="D9" i="23" s="1"/>
  <c r="D10" i="23" s="1"/>
  <c r="D11" i="23" s="1"/>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D151" i="23" s="1"/>
  <c r="D152" i="23" s="1"/>
  <c r="D153" i="23" s="1"/>
  <c r="D154" i="23" s="1"/>
  <c r="D155" i="23" s="1"/>
  <c r="D156" i="23" s="1"/>
  <c r="D157" i="23" s="1"/>
  <c r="D158" i="23" s="1"/>
  <c r="D159" i="23" s="1"/>
  <c r="D160" i="23" s="1"/>
  <c r="D161" i="23" s="1"/>
  <c r="D162" i="23" s="1"/>
  <c r="D163" i="23" s="1"/>
  <c r="D164" i="23" s="1"/>
  <c r="D165" i="23" s="1"/>
  <c r="D166" i="23" s="1"/>
  <c r="D167" i="23" s="1"/>
  <c r="D168" i="23" s="1"/>
  <c r="D169" i="23" s="1"/>
  <c r="D170" i="23" s="1"/>
  <c r="D171" i="23" s="1"/>
  <c r="D172" i="23" s="1"/>
  <c r="D173" i="23" s="1"/>
  <c r="D174" i="23" s="1"/>
  <c r="D175" i="23" s="1"/>
  <c r="D176" i="23" s="1"/>
  <c r="D177" i="23" s="1"/>
  <c r="D178" i="23" s="1"/>
  <c r="D179" i="23" s="1"/>
  <c r="D180" i="23" s="1"/>
  <c r="D181" i="23" s="1"/>
  <c r="D182" i="23" s="1"/>
  <c r="D183" i="23" s="1"/>
  <c r="D184" i="23" s="1"/>
  <c r="D185" i="23" s="1"/>
  <c r="D186" i="23" s="1"/>
  <c r="D187" i="23" s="1"/>
  <c r="D188" i="23" s="1"/>
  <c r="D189" i="23" s="1"/>
  <c r="D190" i="23" s="1"/>
  <c r="D191" i="23" s="1"/>
  <c r="D192" i="23" s="1"/>
  <c r="D193" i="23" s="1"/>
  <c r="D194" i="23" s="1"/>
  <c r="D195" i="23" s="1"/>
  <c r="D196" i="23" s="1"/>
  <c r="D197" i="23" s="1"/>
  <c r="D198" i="23" s="1"/>
  <c r="D199" i="23" s="1"/>
  <c r="D200" i="23" s="1"/>
  <c r="E5" i="23"/>
  <c r="E6" i="23" s="1"/>
  <c r="E7" i="23" s="1"/>
  <c r="E8" i="23" s="1"/>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E30" i="23" s="1"/>
  <c r="E31" i="23" s="1"/>
  <c r="E32" i="23" s="1"/>
  <c r="E33" i="23" s="1"/>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E59" i="23" s="1"/>
  <c r="E60" i="23" s="1"/>
  <c r="E61" i="23" s="1"/>
  <c r="E62" i="23" s="1"/>
  <c r="E63" i="23" s="1"/>
  <c r="E64" i="23" s="1"/>
  <c r="E65" i="23" s="1"/>
  <c r="E66" i="23" s="1"/>
  <c r="E67" i="23" s="1"/>
  <c r="E68" i="23" s="1"/>
  <c r="E69" i="23" s="1"/>
  <c r="E70" i="23" s="1"/>
  <c r="E71" i="23" s="1"/>
  <c r="E72" i="23" s="1"/>
  <c r="E73" i="23" s="1"/>
  <c r="E74" i="23" s="1"/>
  <c r="E75" i="23" s="1"/>
  <c r="E76" i="23" s="1"/>
  <c r="E77" i="23" s="1"/>
  <c r="E78" i="23" s="1"/>
  <c r="E79" i="23" s="1"/>
  <c r="E80" i="23" s="1"/>
  <c r="E81" i="23" s="1"/>
  <c r="E82" i="23" s="1"/>
  <c r="E83" i="23" s="1"/>
  <c r="E84" i="23" s="1"/>
  <c r="E85" i="23" s="1"/>
  <c r="E86" i="23" s="1"/>
  <c r="E87" i="23" s="1"/>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E111" i="23" s="1"/>
  <c r="E112" i="23" s="1"/>
  <c r="E113" i="23" s="1"/>
  <c r="E114" i="23" s="1"/>
  <c r="E115" i="23" s="1"/>
  <c r="E116" i="23" s="1"/>
  <c r="E117" i="23" s="1"/>
  <c r="E118" i="23" s="1"/>
  <c r="E119" i="23" s="1"/>
  <c r="E120" i="23" s="1"/>
  <c r="E121" i="23" s="1"/>
  <c r="E122" i="23" s="1"/>
  <c r="E123" i="23" s="1"/>
  <c r="E124" i="23" s="1"/>
  <c r="E125" i="23" s="1"/>
  <c r="E126" i="23" s="1"/>
  <c r="E127" i="23" s="1"/>
  <c r="E128" i="23" s="1"/>
  <c r="E129" i="23" s="1"/>
  <c r="E130" i="23" s="1"/>
  <c r="E131" i="23" s="1"/>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E156" i="23" s="1"/>
  <c r="E157" i="23" s="1"/>
  <c r="E158" i="23" s="1"/>
  <c r="E159" i="23" s="1"/>
  <c r="E160" i="23" s="1"/>
  <c r="E161" i="23" s="1"/>
  <c r="E162" i="23" s="1"/>
  <c r="E163" i="23" s="1"/>
  <c r="E164" i="23" s="1"/>
  <c r="E165" i="23" s="1"/>
  <c r="E166" i="23" s="1"/>
  <c r="E167" i="23" s="1"/>
  <c r="E168" i="23" s="1"/>
  <c r="E169" i="23" s="1"/>
  <c r="E170" i="23" s="1"/>
  <c r="E171" i="23" s="1"/>
  <c r="E172" i="23" s="1"/>
  <c r="E173" i="23" s="1"/>
  <c r="E174" i="23" s="1"/>
  <c r="E175" i="23" s="1"/>
  <c r="E176" i="23" s="1"/>
  <c r="E177" i="23" s="1"/>
  <c r="E178" i="23" s="1"/>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E199" i="23" s="1"/>
  <c r="E200" i="23" s="1"/>
  <c r="F5" i="23"/>
  <c r="F6" i="23" s="1"/>
  <c r="F7" i="23" s="1"/>
  <c r="F8" i="23" s="1"/>
  <c r="F9" i="23" s="1"/>
  <c r="F10" i="23" s="1"/>
  <c r="F11" i="23" s="1"/>
  <c r="F12" i="23" s="1"/>
  <c r="F13" i="23" s="1"/>
  <c r="F14" i="23" s="1"/>
  <c r="F15" i="23" s="1"/>
  <c r="F16" i="23" s="1"/>
  <c r="F17" i="23" s="1"/>
  <c r="F18" i="23" s="1"/>
  <c r="F19" i="23" s="1"/>
  <c r="F20" i="23" s="1"/>
  <c r="F21" i="23" s="1"/>
  <c r="F22" i="23" s="1"/>
  <c r="F23" i="23" s="1"/>
  <c r="F24" i="23" s="1"/>
  <c r="F25" i="23" s="1"/>
  <c r="F26" i="23" s="1"/>
  <c r="F27" i="23" s="1"/>
  <c r="F28" i="23" s="1"/>
  <c r="F29" i="23" s="1"/>
  <c r="F30" i="23" s="1"/>
  <c r="F31" i="23" s="1"/>
  <c r="F32" i="23" s="1"/>
  <c r="F33" i="23" s="1"/>
  <c r="F34" i="23" s="1"/>
  <c r="F35" i="23" s="1"/>
  <c r="F36" i="23" s="1"/>
  <c r="F37" i="23" s="1"/>
  <c r="F38" i="23" s="1"/>
  <c r="F39" i="23" s="1"/>
  <c r="F40" i="23" s="1"/>
  <c r="F41" i="23" s="1"/>
  <c r="F42" i="23" s="1"/>
  <c r="F43" i="23" s="1"/>
  <c r="F44" i="23" s="1"/>
  <c r="F45" i="23" s="1"/>
  <c r="F46" i="23" s="1"/>
  <c r="F47" i="23" s="1"/>
  <c r="F48" i="23" s="1"/>
  <c r="F49" i="23" s="1"/>
  <c r="F50" i="23" s="1"/>
  <c r="F51" i="23" s="1"/>
  <c r="F52" i="23" s="1"/>
  <c r="F53" i="23" s="1"/>
  <c r="F54" i="23" s="1"/>
  <c r="F55" i="23" s="1"/>
  <c r="F56" i="23" s="1"/>
  <c r="F57" i="23" s="1"/>
  <c r="F58" i="23" s="1"/>
  <c r="F59" i="23" s="1"/>
  <c r="F60" i="23" s="1"/>
  <c r="F61" i="23" s="1"/>
  <c r="F62" i="23" s="1"/>
  <c r="F63" i="23" s="1"/>
  <c r="F64" i="23" s="1"/>
  <c r="F65" i="23" s="1"/>
  <c r="F66" i="23" s="1"/>
  <c r="F67" i="23" s="1"/>
  <c r="F68" i="23" s="1"/>
  <c r="F69" i="23" s="1"/>
  <c r="F70" i="23" s="1"/>
  <c r="F71" i="23" s="1"/>
  <c r="F72" i="23" s="1"/>
  <c r="F73" i="23" s="1"/>
  <c r="F74" i="23" s="1"/>
  <c r="F75" i="23" s="1"/>
  <c r="F76" i="23" s="1"/>
  <c r="F77" i="23" s="1"/>
  <c r="F78" i="23" s="1"/>
  <c r="F79" i="23" s="1"/>
  <c r="F80" i="23" s="1"/>
  <c r="F81" i="23" s="1"/>
  <c r="F82" i="23" s="1"/>
  <c r="F83" i="23" s="1"/>
  <c r="F84" i="23" s="1"/>
  <c r="F85" i="23" s="1"/>
  <c r="F86" i="23" s="1"/>
  <c r="F87" i="23" s="1"/>
  <c r="F88" i="23" s="1"/>
  <c r="F89" i="23" s="1"/>
  <c r="F90" i="23" s="1"/>
  <c r="F91" i="23" s="1"/>
  <c r="F92" i="23" s="1"/>
  <c r="F93" i="23" s="1"/>
  <c r="F94" i="23" s="1"/>
  <c r="F95" i="23" s="1"/>
  <c r="F96" i="23" s="1"/>
  <c r="F97" i="23" s="1"/>
  <c r="F98" i="23" s="1"/>
  <c r="F99" i="23" s="1"/>
  <c r="F100" i="23" s="1"/>
  <c r="F101" i="23" s="1"/>
  <c r="F102" i="23" s="1"/>
  <c r="F103" i="23" s="1"/>
  <c r="F104" i="23" s="1"/>
  <c r="F105" i="23" s="1"/>
  <c r="F106" i="23" s="1"/>
  <c r="F107" i="23" s="1"/>
  <c r="F108" i="23" s="1"/>
  <c r="F109" i="23" s="1"/>
  <c r="F110" i="23" s="1"/>
  <c r="F111" i="23" s="1"/>
  <c r="F112" i="23" s="1"/>
  <c r="F113" i="23" s="1"/>
  <c r="F114" i="23" s="1"/>
  <c r="F115" i="23" s="1"/>
  <c r="F116" i="23" s="1"/>
  <c r="F117" i="23" s="1"/>
  <c r="F118" i="23" s="1"/>
  <c r="F119" i="23" s="1"/>
  <c r="F120" i="23" s="1"/>
  <c r="F121" i="23" s="1"/>
  <c r="F122" i="23" s="1"/>
  <c r="F123" i="23" s="1"/>
  <c r="F124" i="23" s="1"/>
  <c r="F125" i="23" s="1"/>
  <c r="F126" i="23" s="1"/>
  <c r="F127" i="23" s="1"/>
  <c r="F128" i="23" s="1"/>
  <c r="F129" i="23" s="1"/>
  <c r="F130" i="23" s="1"/>
  <c r="F131" i="23" s="1"/>
  <c r="F132" i="23" s="1"/>
  <c r="F133" i="23" s="1"/>
  <c r="F134" i="23" s="1"/>
  <c r="F135" i="23" s="1"/>
  <c r="F136" i="23" s="1"/>
  <c r="F137" i="23" s="1"/>
  <c r="F138" i="23" s="1"/>
  <c r="F139" i="23" s="1"/>
  <c r="F140" i="23" s="1"/>
  <c r="F141" i="23" s="1"/>
  <c r="F142" i="23" s="1"/>
  <c r="F143" i="23" s="1"/>
  <c r="F144" i="23" s="1"/>
  <c r="F145" i="23" s="1"/>
  <c r="F146" i="23" s="1"/>
  <c r="F147" i="23" s="1"/>
  <c r="F148" i="23" s="1"/>
  <c r="F149" i="23" s="1"/>
  <c r="F150" i="23" s="1"/>
  <c r="F151" i="23" s="1"/>
  <c r="F152" i="23" s="1"/>
  <c r="F153" i="23" s="1"/>
  <c r="F154" i="23" s="1"/>
  <c r="F155" i="23" s="1"/>
  <c r="F156" i="23" s="1"/>
  <c r="F157" i="23" s="1"/>
  <c r="F158" i="23" s="1"/>
  <c r="F159" i="23" s="1"/>
  <c r="F160" i="23" s="1"/>
  <c r="F161" i="23" s="1"/>
  <c r="F162" i="23" s="1"/>
  <c r="F163" i="23" s="1"/>
  <c r="F164" i="23" s="1"/>
  <c r="F165" i="23" s="1"/>
  <c r="F166" i="23" s="1"/>
  <c r="F167" i="23" s="1"/>
  <c r="F168" i="23" s="1"/>
  <c r="F169" i="23" s="1"/>
  <c r="F170" i="23" s="1"/>
  <c r="F171" i="23" s="1"/>
  <c r="F172" i="23" s="1"/>
  <c r="F173" i="23" s="1"/>
  <c r="F174" i="23" s="1"/>
  <c r="F175" i="23" s="1"/>
  <c r="F176" i="23" s="1"/>
  <c r="F177" i="23" s="1"/>
  <c r="F178" i="23" s="1"/>
  <c r="F179" i="23" s="1"/>
  <c r="F180" i="23" s="1"/>
  <c r="F181" i="23" s="1"/>
  <c r="F182" i="23" s="1"/>
  <c r="F183" i="23" s="1"/>
  <c r="F184" i="23" s="1"/>
  <c r="F185" i="23" s="1"/>
  <c r="F186" i="23" s="1"/>
  <c r="F187" i="23" s="1"/>
  <c r="F188" i="23" s="1"/>
  <c r="F189" i="23" s="1"/>
  <c r="F190" i="23" s="1"/>
  <c r="F191" i="23" s="1"/>
  <c r="F192" i="23" s="1"/>
  <c r="F193" i="23" s="1"/>
  <c r="F194" i="23" s="1"/>
  <c r="F195" i="23" s="1"/>
  <c r="F196" i="23" s="1"/>
  <c r="F197" i="23" s="1"/>
  <c r="F198" i="23" s="1"/>
  <c r="F199" i="23" s="1"/>
  <c r="F200" i="23" s="1"/>
  <c r="G5" i="23"/>
  <c r="G6" i="23" s="1"/>
  <c r="G7" i="23" s="1"/>
  <c r="G8" i="23" s="1"/>
  <c r="G9" i="23" s="1"/>
  <c r="G10" i="23" s="1"/>
  <c r="G11" i="23" s="1"/>
  <c r="G12"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58" i="23" s="1"/>
  <c r="G59" i="23" s="1"/>
  <c r="G60" i="23" s="1"/>
  <c r="G61" i="23" s="1"/>
  <c r="G62" i="23" s="1"/>
  <c r="G63" i="23" s="1"/>
  <c r="G64" i="23" s="1"/>
  <c r="G65" i="23" s="1"/>
  <c r="G66" i="23" s="1"/>
  <c r="G67" i="23" s="1"/>
  <c r="G68" i="23" s="1"/>
  <c r="G69" i="23" s="1"/>
  <c r="G70" i="23" s="1"/>
  <c r="G71" i="23" s="1"/>
  <c r="G72" i="23" s="1"/>
  <c r="G73" i="23" s="1"/>
  <c r="G74" i="23" s="1"/>
  <c r="G75" i="23" s="1"/>
  <c r="G76" i="23" s="1"/>
  <c r="G77" i="23" s="1"/>
  <c r="G78" i="23" s="1"/>
  <c r="G79" i="23" s="1"/>
  <c r="G80" i="23" s="1"/>
  <c r="G81" i="23" s="1"/>
  <c r="G82" i="23" s="1"/>
  <c r="G83" i="23" s="1"/>
  <c r="G84" i="23" s="1"/>
  <c r="G85" i="23" s="1"/>
  <c r="G86" i="23" s="1"/>
  <c r="G87" i="23" s="1"/>
  <c r="G88" i="23" s="1"/>
  <c r="G89" i="23" s="1"/>
  <c r="G90" i="23" s="1"/>
  <c r="G91" i="23" s="1"/>
  <c r="G92" i="23" s="1"/>
  <c r="G93" i="23" s="1"/>
  <c r="G94" i="23" s="1"/>
  <c r="G95" i="23" s="1"/>
  <c r="G96" i="23" s="1"/>
  <c r="G97" i="23" s="1"/>
  <c r="G98" i="23" s="1"/>
  <c r="G99" i="23" s="1"/>
  <c r="G100" i="23" s="1"/>
  <c r="G101" i="23" s="1"/>
  <c r="G102" i="23" s="1"/>
  <c r="G103" i="23" s="1"/>
  <c r="G104" i="23" s="1"/>
  <c r="G105" i="23" s="1"/>
  <c r="G106" i="23" s="1"/>
  <c r="G107" i="23" s="1"/>
  <c r="G108" i="23" s="1"/>
  <c r="G109" i="23" s="1"/>
  <c r="G110" i="23" s="1"/>
  <c r="G111" i="23" s="1"/>
  <c r="G112" i="23" s="1"/>
  <c r="G113" i="23" s="1"/>
  <c r="G114" i="23" s="1"/>
  <c r="G115" i="23" s="1"/>
  <c r="G116" i="23" s="1"/>
  <c r="G117" i="23" s="1"/>
  <c r="G118" i="23" s="1"/>
  <c r="G119" i="23" s="1"/>
  <c r="G120" i="23" s="1"/>
  <c r="G121" i="23" s="1"/>
  <c r="G122" i="23" s="1"/>
  <c r="G123" i="23" s="1"/>
  <c r="G124" i="23" s="1"/>
  <c r="G125" i="23" s="1"/>
  <c r="G126" i="23" s="1"/>
  <c r="G127" i="23" s="1"/>
  <c r="G128" i="23" s="1"/>
  <c r="G129" i="23" s="1"/>
  <c r="G130" i="23" s="1"/>
  <c r="G131" i="23" s="1"/>
  <c r="G132" i="23" s="1"/>
  <c r="G133" i="23" s="1"/>
  <c r="G134" i="23" s="1"/>
  <c r="G135" i="23" s="1"/>
  <c r="G136" i="23" s="1"/>
  <c r="G137" i="23" s="1"/>
  <c r="G138" i="23" s="1"/>
  <c r="G139" i="23" s="1"/>
  <c r="G140" i="23" s="1"/>
  <c r="G141" i="23" s="1"/>
  <c r="G142" i="23" s="1"/>
  <c r="G143" i="23" s="1"/>
  <c r="G144" i="23" s="1"/>
  <c r="G145" i="23" s="1"/>
  <c r="G146" i="23" s="1"/>
  <c r="G147" i="23" s="1"/>
  <c r="G148" i="23" s="1"/>
  <c r="G149" i="23" s="1"/>
  <c r="G150" i="23" s="1"/>
  <c r="G151" i="23" s="1"/>
  <c r="G152" i="23" s="1"/>
  <c r="G153" i="23" s="1"/>
  <c r="G154" i="23" s="1"/>
  <c r="G155" i="23" s="1"/>
  <c r="G156" i="23" s="1"/>
  <c r="G157" i="23" s="1"/>
  <c r="G158" i="23" s="1"/>
  <c r="G159" i="23" s="1"/>
  <c r="G160" i="23" s="1"/>
  <c r="G161" i="23" s="1"/>
  <c r="G162" i="23" s="1"/>
  <c r="G163" i="23" s="1"/>
  <c r="G164" i="23" s="1"/>
  <c r="G165" i="23" s="1"/>
  <c r="G166" i="23" s="1"/>
  <c r="G167" i="23" s="1"/>
  <c r="G168" i="23" s="1"/>
  <c r="G169" i="23" s="1"/>
  <c r="G170" i="23" s="1"/>
  <c r="G171" i="23" s="1"/>
  <c r="G172" i="23" s="1"/>
  <c r="G173" i="23" s="1"/>
  <c r="G174" i="23" s="1"/>
  <c r="G175" i="23" s="1"/>
  <c r="G176" i="23" s="1"/>
  <c r="G177" i="23" s="1"/>
  <c r="G178" i="23" s="1"/>
  <c r="G179" i="23" s="1"/>
  <c r="G180" i="23" s="1"/>
  <c r="G181" i="23" s="1"/>
  <c r="G182" i="23" s="1"/>
  <c r="G183" i="23" s="1"/>
  <c r="G184" i="23" s="1"/>
  <c r="G185" i="23" s="1"/>
  <c r="G186" i="23" s="1"/>
  <c r="G187" i="23" s="1"/>
  <c r="G188" i="23" s="1"/>
  <c r="G189" i="23" s="1"/>
  <c r="G190" i="23" s="1"/>
  <c r="G191" i="23" s="1"/>
  <c r="G192" i="23" s="1"/>
  <c r="G193" i="23" s="1"/>
  <c r="G194" i="23" s="1"/>
  <c r="G195" i="23" s="1"/>
  <c r="G196" i="23" s="1"/>
  <c r="G197" i="23" s="1"/>
  <c r="G198" i="23" s="1"/>
  <c r="G199" i="23" s="1"/>
  <c r="G200" i="23" s="1"/>
  <c r="H5" i="23"/>
  <c r="H6" i="23" s="1"/>
  <c r="H7" i="23" s="1"/>
  <c r="H8" i="23" s="1"/>
  <c r="H9" i="23" s="1"/>
  <c r="H10" i="23" s="1"/>
  <c r="H11" i="23" s="1"/>
  <c r="H12" i="23" s="1"/>
  <c r="H13" i="23" s="1"/>
  <c r="H14" i="23" s="1"/>
  <c r="H15" i="23" s="1"/>
  <c r="H16"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H43" i="23" s="1"/>
  <c r="H44" i="23" s="1"/>
  <c r="H45" i="23" s="1"/>
  <c r="H46" i="23" s="1"/>
  <c r="H47" i="23" s="1"/>
  <c r="H48" i="23" s="1"/>
  <c r="H49" i="23" s="1"/>
  <c r="H50" i="23" s="1"/>
  <c r="H51" i="23" s="1"/>
  <c r="H52" i="23" s="1"/>
  <c r="H53" i="23" s="1"/>
  <c r="H54" i="23" s="1"/>
  <c r="H55" i="23" s="1"/>
  <c r="H56" i="23" s="1"/>
  <c r="H57" i="23" s="1"/>
  <c r="H58" i="23" s="1"/>
  <c r="H59" i="23" s="1"/>
  <c r="H60" i="23" s="1"/>
  <c r="H61" i="23" s="1"/>
  <c r="H62" i="23" s="1"/>
  <c r="H63" i="23" s="1"/>
  <c r="H64" i="23" s="1"/>
  <c r="H65" i="23" s="1"/>
  <c r="H66" i="23" s="1"/>
  <c r="H67" i="23" s="1"/>
  <c r="H68" i="23" s="1"/>
  <c r="H69" i="23" s="1"/>
  <c r="H70" i="23" s="1"/>
  <c r="H71" i="23" s="1"/>
  <c r="H72" i="23" s="1"/>
  <c r="H73" i="23" s="1"/>
  <c r="H74" i="23" s="1"/>
  <c r="H75" i="23" s="1"/>
  <c r="H76" i="23" s="1"/>
  <c r="H77" i="23" s="1"/>
  <c r="H78" i="23" s="1"/>
  <c r="H79" i="23" s="1"/>
  <c r="H80" i="23" s="1"/>
  <c r="H81" i="23" s="1"/>
  <c r="H82" i="23" s="1"/>
  <c r="H83" i="23" s="1"/>
  <c r="H84" i="23" s="1"/>
  <c r="H85" i="23" s="1"/>
  <c r="H86" i="23" s="1"/>
  <c r="H87" i="23" s="1"/>
  <c r="H88" i="23" s="1"/>
  <c r="H89" i="23" s="1"/>
  <c r="H90" i="23" s="1"/>
  <c r="H91" i="23" s="1"/>
  <c r="H92" i="23" s="1"/>
  <c r="H93" i="23" s="1"/>
  <c r="H94" i="23" s="1"/>
  <c r="H95" i="23" s="1"/>
  <c r="H96" i="23" s="1"/>
  <c r="H97" i="23" s="1"/>
  <c r="H98" i="23" s="1"/>
  <c r="H99" i="23" s="1"/>
  <c r="H100" i="23" s="1"/>
  <c r="H101" i="23" s="1"/>
  <c r="H102" i="23" s="1"/>
  <c r="H103" i="23" s="1"/>
  <c r="H104" i="23" s="1"/>
  <c r="H105" i="23" s="1"/>
  <c r="H106" i="23" s="1"/>
  <c r="H107" i="23" s="1"/>
  <c r="H108" i="23" s="1"/>
  <c r="H109" i="23" s="1"/>
  <c r="H110" i="23" s="1"/>
  <c r="H111" i="23" s="1"/>
  <c r="H112" i="23" s="1"/>
  <c r="H113" i="23" s="1"/>
  <c r="H114" i="23" s="1"/>
  <c r="H115" i="23" s="1"/>
  <c r="H116" i="23" s="1"/>
  <c r="H117" i="23" s="1"/>
  <c r="H118" i="23" s="1"/>
  <c r="H119" i="23" s="1"/>
  <c r="H120" i="23" s="1"/>
  <c r="H121" i="23" s="1"/>
  <c r="H122" i="23" s="1"/>
  <c r="H123" i="23" s="1"/>
  <c r="H124" i="23" s="1"/>
  <c r="H125" i="23" s="1"/>
  <c r="H126" i="23" s="1"/>
  <c r="H127" i="23" s="1"/>
  <c r="H128" i="23" s="1"/>
  <c r="H129" i="23" s="1"/>
  <c r="H130" i="23" s="1"/>
  <c r="H131" i="23" s="1"/>
  <c r="H132" i="23" s="1"/>
  <c r="H133" i="23" s="1"/>
  <c r="H134" i="23" s="1"/>
  <c r="H135" i="23" s="1"/>
  <c r="H136" i="23" s="1"/>
  <c r="H137" i="23" s="1"/>
  <c r="H138" i="23" s="1"/>
  <c r="H139" i="23" s="1"/>
  <c r="H140" i="23" s="1"/>
  <c r="H141" i="23" s="1"/>
  <c r="H142" i="23" s="1"/>
  <c r="H143" i="23" s="1"/>
  <c r="H144" i="23" s="1"/>
  <c r="H145" i="23" s="1"/>
  <c r="H146" i="23" s="1"/>
  <c r="H147" i="23" s="1"/>
  <c r="H148" i="23" s="1"/>
  <c r="H149" i="23" s="1"/>
  <c r="H150" i="23" s="1"/>
  <c r="H151" i="23" s="1"/>
  <c r="H152" i="23" s="1"/>
  <c r="H153" i="23" s="1"/>
  <c r="H154" i="23" s="1"/>
  <c r="H155" i="23" s="1"/>
  <c r="H156" i="23" s="1"/>
  <c r="H157" i="23" s="1"/>
  <c r="H158" i="23" s="1"/>
  <c r="H159" i="23" s="1"/>
  <c r="H160" i="23" s="1"/>
  <c r="H161" i="23" s="1"/>
  <c r="H162" i="23" s="1"/>
  <c r="H163" i="23" s="1"/>
  <c r="H164" i="23" s="1"/>
  <c r="H165" i="23" s="1"/>
  <c r="H166" i="23" s="1"/>
  <c r="H167" i="23" s="1"/>
  <c r="H168" i="23" s="1"/>
  <c r="H169" i="23" s="1"/>
  <c r="H170" i="23" s="1"/>
  <c r="H171" i="23" s="1"/>
  <c r="H172" i="23" s="1"/>
  <c r="H173" i="23" s="1"/>
  <c r="H174" i="23" s="1"/>
  <c r="H175" i="23" s="1"/>
  <c r="H176" i="23" s="1"/>
  <c r="H177" i="23" s="1"/>
  <c r="H178" i="23" s="1"/>
  <c r="H179" i="23" s="1"/>
  <c r="H180" i="23" s="1"/>
  <c r="H181" i="23" s="1"/>
  <c r="H182" i="23" s="1"/>
  <c r="H183" i="23" s="1"/>
  <c r="H184" i="23" s="1"/>
  <c r="H185" i="23" s="1"/>
  <c r="H186" i="23" s="1"/>
  <c r="H187" i="23" s="1"/>
  <c r="H188" i="23" s="1"/>
  <c r="H189" i="23" s="1"/>
  <c r="H190" i="23" s="1"/>
  <c r="H191" i="23" s="1"/>
  <c r="H192" i="23" s="1"/>
  <c r="H193" i="23" s="1"/>
  <c r="H194" i="23" s="1"/>
  <c r="H195" i="23" s="1"/>
  <c r="H196" i="23" s="1"/>
  <c r="H197" i="23" s="1"/>
  <c r="H198" i="23" s="1"/>
  <c r="H199" i="23" s="1"/>
  <c r="H200" i="23" s="1"/>
  <c r="W5" i="23"/>
  <c r="W6" i="23" s="1"/>
  <c r="W7" i="23" s="1"/>
  <c r="W8" i="23" s="1"/>
  <c r="W9" i="23" s="1"/>
  <c r="W10" i="23" s="1"/>
  <c r="W11" i="23" s="1"/>
  <c r="W12" i="23" s="1"/>
  <c r="W13" i="23" s="1"/>
  <c r="W14" i="23" s="1"/>
  <c r="W15" i="23" s="1"/>
  <c r="W16" i="23" s="1"/>
  <c r="W17" i="23" s="1"/>
  <c r="W18" i="23" s="1"/>
  <c r="W19" i="23" s="1"/>
  <c r="W20" i="23" s="1"/>
  <c r="W21" i="23" s="1"/>
  <c r="W22" i="23" s="1"/>
  <c r="W23" i="23" s="1"/>
  <c r="W24" i="23" s="1"/>
  <c r="W25" i="23" s="1"/>
  <c r="W26" i="23" s="1"/>
  <c r="W27" i="23" s="1"/>
  <c r="W28" i="23" s="1"/>
  <c r="W29" i="23" s="1"/>
  <c r="W30" i="23" s="1"/>
  <c r="W31" i="23" s="1"/>
  <c r="W32" i="23" s="1"/>
  <c r="W33" i="23" s="1"/>
  <c r="W34" i="23" s="1"/>
  <c r="W35" i="23" s="1"/>
  <c r="W36" i="23" s="1"/>
  <c r="W37" i="23" s="1"/>
  <c r="W38" i="23" s="1"/>
  <c r="W39" i="23" s="1"/>
  <c r="W40" i="23" s="1"/>
  <c r="W41" i="23" s="1"/>
  <c r="W42" i="23" s="1"/>
  <c r="W43" i="23" s="1"/>
  <c r="W44" i="23" s="1"/>
  <c r="W45" i="23" s="1"/>
  <c r="W46" i="23" s="1"/>
  <c r="W47" i="23" s="1"/>
  <c r="W48" i="23" s="1"/>
  <c r="W49" i="23" s="1"/>
  <c r="W50" i="23" s="1"/>
  <c r="W51" i="23" s="1"/>
  <c r="W52" i="23" s="1"/>
  <c r="W53" i="23" s="1"/>
  <c r="W54" i="23" s="1"/>
  <c r="W55" i="23" s="1"/>
  <c r="W56" i="23" s="1"/>
  <c r="W57" i="23" s="1"/>
  <c r="W58" i="23" s="1"/>
  <c r="W59" i="23" s="1"/>
  <c r="W60" i="23" s="1"/>
  <c r="W61" i="23" s="1"/>
  <c r="W62" i="23" s="1"/>
  <c r="W63" i="23" s="1"/>
  <c r="W64" i="23" s="1"/>
  <c r="W65" i="23" s="1"/>
  <c r="W66" i="23" s="1"/>
  <c r="W67" i="23" s="1"/>
  <c r="W68" i="23" s="1"/>
  <c r="W69" i="23" s="1"/>
  <c r="W70" i="23" s="1"/>
  <c r="W71" i="23" s="1"/>
  <c r="W72" i="23" s="1"/>
  <c r="W73" i="23" s="1"/>
  <c r="W74" i="23" s="1"/>
  <c r="W75" i="23" s="1"/>
  <c r="W76" i="23" s="1"/>
  <c r="W77" i="23" s="1"/>
  <c r="W78" i="23" s="1"/>
  <c r="W79" i="23" s="1"/>
  <c r="W80" i="23" s="1"/>
  <c r="W81" i="23" s="1"/>
  <c r="W82" i="23" s="1"/>
  <c r="W83" i="23" s="1"/>
  <c r="W84" i="23" s="1"/>
  <c r="W85" i="23" s="1"/>
  <c r="W86" i="23" s="1"/>
  <c r="W87" i="23" s="1"/>
  <c r="W88" i="23" s="1"/>
  <c r="W89" i="23" s="1"/>
  <c r="W90" i="23" s="1"/>
  <c r="W91" i="23" s="1"/>
  <c r="W92" i="23" s="1"/>
  <c r="W93" i="23" s="1"/>
  <c r="W94" i="23" s="1"/>
  <c r="W95" i="23" s="1"/>
  <c r="W96" i="23" s="1"/>
  <c r="W97" i="23" s="1"/>
  <c r="W98" i="23" s="1"/>
  <c r="W99" i="23" s="1"/>
  <c r="W100" i="23" s="1"/>
  <c r="W101" i="23" s="1"/>
  <c r="W102" i="23" s="1"/>
  <c r="W103" i="23" s="1"/>
  <c r="W104" i="23" s="1"/>
  <c r="W105" i="23" s="1"/>
  <c r="W106" i="23" s="1"/>
  <c r="W107" i="23" s="1"/>
  <c r="W108" i="23" s="1"/>
  <c r="W109" i="23" s="1"/>
  <c r="W110" i="23" s="1"/>
  <c r="W111" i="23" s="1"/>
  <c r="W112" i="23" s="1"/>
  <c r="W113" i="23" s="1"/>
  <c r="W114" i="23" s="1"/>
  <c r="W115" i="23" s="1"/>
  <c r="W116" i="23" s="1"/>
  <c r="W117" i="23" s="1"/>
  <c r="W118" i="23" s="1"/>
  <c r="W119" i="23" s="1"/>
  <c r="W120" i="23" s="1"/>
  <c r="W121" i="23" s="1"/>
  <c r="W122" i="23" s="1"/>
  <c r="W123" i="23" s="1"/>
  <c r="W124" i="23" s="1"/>
  <c r="W125" i="23" s="1"/>
  <c r="W126" i="23" s="1"/>
  <c r="W127" i="23" s="1"/>
  <c r="W128" i="23" s="1"/>
  <c r="W129" i="23" s="1"/>
  <c r="W130" i="23" s="1"/>
  <c r="W131" i="23" s="1"/>
  <c r="W132" i="23" s="1"/>
  <c r="W133" i="23" s="1"/>
  <c r="W134" i="23" s="1"/>
  <c r="W135" i="23" s="1"/>
  <c r="W136" i="23" s="1"/>
  <c r="W137" i="23" s="1"/>
  <c r="W138" i="23" s="1"/>
  <c r="W139" i="23" s="1"/>
  <c r="W140" i="23" s="1"/>
  <c r="W141" i="23" s="1"/>
  <c r="W142" i="23" s="1"/>
  <c r="W143" i="23" s="1"/>
  <c r="W144" i="23" s="1"/>
  <c r="W145" i="23" s="1"/>
  <c r="W146" i="23" s="1"/>
  <c r="W147" i="23" s="1"/>
  <c r="W148" i="23" s="1"/>
  <c r="W149" i="23" s="1"/>
  <c r="W150" i="23" s="1"/>
  <c r="W151" i="23" s="1"/>
  <c r="W152" i="23" s="1"/>
  <c r="W153" i="23" s="1"/>
  <c r="W154" i="23" s="1"/>
  <c r="W155" i="23" s="1"/>
  <c r="W156" i="23" s="1"/>
  <c r="W157" i="23" s="1"/>
  <c r="W158" i="23" s="1"/>
  <c r="W159" i="23" s="1"/>
  <c r="W160" i="23" s="1"/>
  <c r="W161" i="23" s="1"/>
  <c r="W162" i="23" s="1"/>
  <c r="W163" i="23" s="1"/>
  <c r="W164" i="23" s="1"/>
  <c r="W165" i="23" s="1"/>
  <c r="W166" i="23" s="1"/>
  <c r="W167" i="23" s="1"/>
  <c r="W168" i="23" s="1"/>
  <c r="W169" i="23" s="1"/>
  <c r="W170" i="23" s="1"/>
  <c r="W171" i="23" s="1"/>
  <c r="W172" i="23" s="1"/>
  <c r="W173" i="23" s="1"/>
  <c r="W174" i="23" s="1"/>
  <c r="W175" i="23" s="1"/>
  <c r="W176" i="23" s="1"/>
  <c r="W177" i="23" s="1"/>
  <c r="W178" i="23" s="1"/>
  <c r="W179" i="23" s="1"/>
  <c r="W180" i="23" s="1"/>
  <c r="W181" i="23" s="1"/>
  <c r="W182" i="23" s="1"/>
  <c r="W183" i="23" s="1"/>
  <c r="W184" i="23" s="1"/>
  <c r="W185" i="23" s="1"/>
  <c r="W186" i="23" s="1"/>
  <c r="W187" i="23" s="1"/>
  <c r="W188" i="23" s="1"/>
  <c r="W189" i="23" s="1"/>
  <c r="W190" i="23" s="1"/>
  <c r="W191" i="23" s="1"/>
  <c r="W192" i="23" s="1"/>
  <c r="W193" i="23" s="1"/>
  <c r="W194" i="23" s="1"/>
  <c r="W195" i="23" s="1"/>
  <c r="W196" i="23" s="1"/>
  <c r="W197" i="23" s="1"/>
  <c r="W198" i="23" s="1"/>
  <c r="W199" i="23" s="1"/>
  <c r="W200" i="23" s="1"/>
  <c r="X5" i="23"/>
  <c r="X6" i="23" s="1"/>
  <c r="X7" i="23" s="1"/>
  <c r="X8" i="23" s="1"/>
  <c r="X9" i="23" s="1"/>
  <c r="X10" i="23" s="1"/>
  <c r="X11" i="23" s="1"/>
  <c r="X12" i="23" s="1"/>
  <c r="X13" i="23" s="1"/>
  <c r="X14" i="23" s="1"/>
  <c r="X15" i="23" s="1"/>
  <c r="X16" i="23" s="1"/>
  <c r="X17" i="23" s="1"/>
  <c r="X18" i="23" s="1"/>
  <c r="X19" i="23" s="1"/>
  <c r="X20" i="23" s="1"/>
  <c r="X21" i="23" s="1"/>
  <c r="X22" i="23" s="1"/>
  <c r="X23" i="23" s="1"/>
  <c r="X24" i="23" s="1"/>
  <c r="X25" i="23" s="1"/>
  <c r="X26" i="23" s="1"/>
  <c r="X27" i="23" s="1"/>
  <c r="X28" i="23" s="1"/>
  <c r="X29" i="23" s="1"/>
  <c r="X30" i="23" s="1"/>
  <c r="X31" i="23" s="1"/>
  <c r="X32" i="23" s="1"/>
  <c r="X33" i="23" s="1"/>
  <c r="X34" i="23" s="1"/>
  <c r="X35" i="23" s="1"/>
  <c r="X36" i="23" s="1"/>
  <c r="X37" i="23" s="1"/>
  <c r="X38" i="23" s="1"/>
  <c r="X39" i="23" s="1"/>
  <c r="X40" i="23" s="1"/>
  <c r="X41" i="23" s="1"/>
  <c r="X42" i="23" s="1"/>
  <c r="X43" i="23" s="1"/>
  <c r="X44" i="23" s="1"/>
  <c r="X45" i="23" s="1"/>
  <c r="X46" i="23" s="1"/>
  <c r="X47" i="23" s="1"/>
  <c r="X48" i="23" s="1"/>
  <c r="X49" i="23" s="1"/>
  <c r="X50" i="23" s="1"/>
  <c r="X51" i="23" s="1"/>
  <c r="X52" i="23" s="1"/>
  <c r="X53" i="23" s="1"/>
  <c r="X54" i="23" s="1"/>
  <c r="X55" i="23" s="1"/>
  <c r="X56" i="23" s="1"/>
  <c r="X57" i="23" s="1"/>
  <c r="X58" i="23" s="1"/>
  <c r="X59" i="23" s="1"/>
  <c r="X60" i="23" s="1"/>
  <c r="X61" i="23" s="1"/>
  <c r="X62" i="23" s="1"/>
  <c r="X63" i="23" s="1"/>
  <c r="X64" i="23" s="1"/>
  <c r="X65" i="23" s="1"/>
  <c r="X66" i="23" s="1"/>
  <c r="X67" i="23" s="1"/>
  <c r="X68" i="23" s="1"/>
  <c r="X69" i="23" s="1"/>
  <c r="X70" i="23" s="1"/>
  <c r="X71" i="23" s="1"/>
  <c r="X72" i="23" s="1"/>
  <c r="X73" i="23" s="1"/>
  <c r="X74" i="23" s="1"/>
  <c r="X75" i="23" s="1"/>
  <c r="X76" i="23" s="1"/>
  <c r="X77" i="23" s="1"/>
  <c r="X78" i="23" s="1"/>
  <c r="X79" i="23" s="1"/>
  <c r="X80" i="23" s="1"/>
  <c r="X81" i="23" s="1"/>
  <c r="X82" i="23" s="1"/>
  <c r="X83" i="23" s="1"/>
  <c r="X84" i="23" s="1"/>
  <c r="X85" i="23" s="1"/>
  <c r="X86" i="23" s="1"/>
  <c r="X87" i="23" s="1"/>
  <c r="X88" i="23" s="1"/>
  <c r="X89" i="23" s="1"/>
  <c r="X90" i="23" s="1"/>
  <c r="X91" i="23" s="1"/>
  <c r="X92" i="23" s="1"/>
  <c r="X93" i="23" s="1"/>
  <c r="X94" i="23" s="1"/>
  <c r="X95" i="23" s="1"/>
  <c r="X96" i="23" s="1"/>
  <c r="X97" i="23" s="1"/>
  <c r="X98" i="23" s="1"/>
  <c r="X99" i="23" s="1"/>
  <c r="X100" i="23" s="1"/>
  <c r="X101" i="23" s="1"/>
  <c r="X102" i="23" s="1"/>
  <c r="X103" i="23" s="1"/>
  <c r="X104" i="23" s="1"/>
  <c r="X105" i="23" s="1"/>
  <c r="X106" i="23" s="1"/>
  <c r="X107" i="23" s="1"/>
  <c r="X108" i="23" s="1"/>
  <c r="X109" i="23" s="1"/>
  <c r="X110" i="23" s="1"/>
  <c r="X111" i="23" s="1"/>
  <c r="X112" i="23" s="1"/>
  <c r="X113" i="23" s="1"/>
  <c r="X114" i="23" s="1"/>
  <c r="X115" i="23" s="1"/>
  <c r="X116" i="23" s="1"/>
  <c r="X117" i="23" s="1"/>
  <c r="X118" i="23" s="1"/>
  <c r="X119" i="23" s="1"/>
  <c r="X120" i="23" s="1"/>
  <c r="X121" i="23" s="1"/>
  <c r="X122" i="23" s="1"/>
  <c r="X123" i="23" s="1"/>
  <c r="X124" i="23" s="1"/>
  <c r="X125" i="23" s="1"/>
  <c r="X126" i="23" s="1"/>
  <c r="X127" i="23" s="1"/>
  <c r="X128" i="23" s="1"/>
  <c r="X129" i="23" s="1"/>
  <c r="X130" i="23" s="1"/>
  <c r="X131" i="23" s="1"/>
  <c r="X132" i="23" s="1"/>
  <c r="X133" i="23" s="1"/>
  <c r="X134" i="23" s="1"/>
  <c r="X135" i="23" s="1"/>
  <c r="X136" i="23" s="1"/>
  <c r="X137" i="23" s="1"/>
  <c r="X138" i="23" s="1"/>
  <c r="X139" i="23" s="1"/>
  <c r="X140" i="23" s="1"/>
  <c r="X141" i="23" s="1"/>
  <c r="X142" i="23" s="1"/>
  <c r="X143" i="23" s="1"/>
  <c r="X144" i="23" s="1"/>
  <c r="X145" i="23" s="1"/>
  <c r="X146" i="23" s="1"/>
  <c r="X147" i="23" s="1"/>
  <c r="X148" i="23" s="1"/>
  <c r="X149" i="23" s="1"/>
  <c r="X150" i="23" s="1"/>
  <c r="X151" i="23" s="1"/>
  <c r="X152" i="23" s="1"/>
  <c r="X153" i="23" s="1"/>
  <c r="X154" i="23" s="1"/>
  <c r="X155" i="23" s="1"/>
  <c r="X156" i="23" s="1"/>
  <c r="X157" i="23" s="1"/>
  <c r="X158" i="23" s="1"/>
  <c r="X159" i="23" s="1"/>
  <c r="X160" i="23" s="1"/>
  <c r="X161" i="23" s="1"/>
  <c r="X162" i="23" s="1"/>
  <c r="X163" i="23" s="1"/>
  <c r="X164" i="23" s="1"/>
  <c r="X165" i="23" s="1"/>
  <c r="X166" i="23" s="1"/>
  <c r="X167" i="23" s="1"/>
  <c r="X168" i="23" s="1"/>
  <c r="X169" i="23" s="1"/>
  <c r="X170" i="23" s="1"/>
  <c r="X171" i="23" s="1"/>
  <c r="X172" i="23" s="1"/>
  <c r="X173" i="23" s="1"/>
  <c r="X174" i="23" s="1"/>
  <c r="X175" i="23" s="1"/>
  <c r="X176" i="23" s="1"/>
  <c r="X177" i="23" s="1"/>
  <c r="X178" i="23" s="1"/>
  <c r="X179" i="23" s="1"/>
  <c r="X180" i="23" s="1"/>
  <c r="X181" i="23" s="1"/>
  <c r="X182" i="23" s="1"/>
  <c r="X183" i="23" s="1"/>
  <c r="X184" i="23" s="1"/>
  <c r="X185" i="23" s="1"/>
  <c r="X186" i="23" s="1"/>
  <c r="X187" i="23" s="1"/>
  <c r="X188" i="23" s="1"/>
  <c r="X189" i="23" s="1"/>
  <c r="X190" i="23" s="1"/>
  <c r="X191" i="23" s="1"/>
  <c r="X192" i="23" s="1"/>
  <c r="X193" i="23" s="1"/>
  <c r="X194" i="23" s="1"/>
  <c r="X195" i="23" s="1"/>
  <c r="X196" i="23" s="1"/>
  <c r="X197" i="23" s="1"/>
  <c r="X198" i="23" s="1"/>
  <c r="X199" i="23" s="1"/>
  <c r="X200" i="23" s="1"/>
  <c r="Y5" i="23"/>
  <c r="Y6" i="23" s="1"/>
  <c r="Y7" i="23" s="1"/>
  <c r="Y8" i="23" s="1"/>
  <c r="Y9" i="23" s="1"/>
  <c r="Y10" i="23" s="1"/>
  <c r="Y11" i="23" s="1"/>
  <c r="Y12" i="23" s="1"/>
  <c r="Y13" i="23" s="1"/>
  <c r="Y14" i="23" s="1"/>
  <c r="Y15" i="23" s="1"/>
  <c r="Y16" i="23" s="1"/>
  <c r="Y17" i="23" s="1"/>
  <c r="Y18" i="23" s="1"/>
  <c r="Y19" i="23" s="1"/>
  <c r="Y20" i="23" s="1"/>
  <c r="Y21" i="23" s="1"/>
  <c r="Y22" i="23" s="1"/>
  <c r="Y23" i="23" s="1"/>
  <c r="Y24" i="23" s="1"/>
  <c r="Y25" i="23" s="1"/>
  <c r="Y26" i="23" s="1"/>
  <c r="Y27" i="23" s="1"/>
  <c r="Y28" i="23" s="1"/>
  <c r="Y29" i="23" s="1"/>
  <c r="Y30" i="23" s="1"/>
  <c r="Y31" i="23" s="1"/>
  <c r="Y32" i="23" s="1"/>
  <c r="Y33" i="23" s="1"/>
  <c r="Y34" i="23" s="1"/>
  <c r="Y35" i="23" s="1"/>
  <c r="Y36" i="23" s="1"/>
  <c r="Y37" i="23" s="1"/>
  <c r="Y38" i="23" s="1"/>
  <c r="Y39" i="23" s="1"/>
  <c r="Y40" i="23" s="1"/>
  <c r="Y41" i="23" s="1"/>
  <c r="Y42" i="23" s="1"/>
  <c r="Y43" i="23" s="1"/>
  <c r="Y44" i="23" s="1"/>
  <c r="Y45" i="23" s="1"/>
  <c r="Y46" i="23" s="1"/>
  <c r="Y47" i="23" s="1"/>
  <c r="Y48" i="23" s="1"/>
  <c r="Y49" i="23" s="1"/>
  <c r="Y50" i="23" s="1"/>
  <c r="Y51" i="23" s="1"/>
  <c r="Y52" i="23" s="1"/>
  <c r="Y53" i="23" s="1"/>
  <c r="Y54" i="23" s="1"/>
  <c r="Y55" i="23" s="1"/>
  <c r="Y56" i="23" s="1"/>
  <c r="Y57" i="23" s="1"/>
  <c r="Y58" i="23" s="1"/>
  <c r="Y59" i="23" s="1"/>
  <c r="Y60" i="23" s="1"/>
  <c r="Y61" i="23" s="1"/>
  <c r="Y62" i="23" s="1"/>
  <c r="Y63" i="23" s="1"/>
  <c r="Y64" i="23" s="1"/>
  <c r="Y65" i="23" s="1"/>
  <c r="Y66" i="23" s="1"/>
  <c r="Y67" i="23" s="1"/>
  <c r="Y68" i="23" s="1"/>
  <c r="Y69" i="23" s="1"/>
  <c r="Y70" i="23" s="1"/>
  <c r="Y71" i="23" s="1"/>
  <c r="Y72" i="23" s="1"/>
  <c r="Y73" i="23" s="1"/>
  <c r="Y74" i="23" s="1"/>
  <c r="Y75" i="23" s="1"/>
  <c r="Y76" i="23" s="1"/>
  <c r="Y77" i="23" s="1"/>
  <c r="Y78" i="23" s="1"/>
  <c r="Y79" i="23" s="1"/>
  <c r="Y80" i="23" s="1"/>
  <c r="Y81" i="23" s="1"/>
  <c r="Y82" i="23" s="1"/>
  <c r="Y83" i="23" s="1"/>
  <c r="Y84" i="23" s="1"/>
  <c r="Y85" i="23" s="1"/>
  <c r="Y86" i="23" s="1"/>
  <c r="Y87" i="23" s="1"/>
  <c r="Y88" i="23" s="1"/>
  <c r="Y89" i="23" s="1"/>
  <c r="Y90" i="23" s="1"/>
  <c r="Y91" i="23" s="1"/>
  <c r="Y92" i="23" s="1"/>
  <c r="Y93" i="23" s="1"/>
  <c r="Y94" i="23" s="1"/>
  <c r="Y95" i="23" s="1"/>
  <c r="Y96" i="23" s="1"/>
  <c r="Y97" i="23" s="1"/>
  <c r="Y98" i="23" s="1"/>
  <c r="Y99" i="23" s="1"/>
  <c r="Y100" i="23" s="1"/>
  <c r="Y101" i="23" s="1"/>
  <c r="Y102" i="23" s="1"/>
  <c r="Y103" i="23" s="1"/>
  <c r="Y104" i="23" s="1"/>
  <c r="Y105" i="23" s="1"/>
  <c r="Y106" i="23" s="1"/>
  <c r="Y107" i="23" s="1"/>
  <c r="Y108" i="23" s="1"/>
  <c r="Y109" i="23" s="1"/>
  <c r="Y110" i="23" s="1"/>
  <c r="Y111" i="23" s="1"/>
  <c r="Y112" i="23" s="1"/>
  <c r="Y113" i="23" s="1"/>
  <c r="Y114" i="23" s="1"/>
  <c r="Y115" i="23" s="1"/>
  <c r="Y116" i="23" s="1"/>
  <c r="Y117" i="23" s="1"/>
  <c r="Y118" i="23" s="1"/>
  <c r="Y119" i="23" s="1"/>
  <c r="Y120" i="23" s="1"/>
  <c r="Y121" i="23" s="1"/>
  <c r="Y122" i="23" s="1"/>
  <c r="Y123" i="23" s="1"/>
  <c r="Y124" i="23" s="1"/>
  <c r="Y125" i="23" s="1"/>
  <c r="Y126" i="23" s="1"/>
  <c r="Y127" i="23" s="1"/>
  <c r="Y128" i="23" s="1"/>
  <c r="Y129" i="23" s="1"/>
  <c r="Y130" i="23" s="1"/>
  <c r="Y131" i="23" s="1"/>
  <c r="Y132" i="23" s="1"/>
  <c r="Y133" i="23" s="1"/>
  <c r="Y134" i="23" s="1"/>
  <c r="Y135" i="23" s="1"/>
  <c r="Y136" i="23" s="1"/>
  <c r="Y137" i="23" s="1"/>
  <c r="Y138" i="23" s="1"/>
  <c r="Y139" i="23" s="1"/>
  <c r="Y140" i="23" s="1"/>
  <c r="Y141" i="23" s="1"/>
  <c r="Y142" i="23" s="1"/>
  <c r="Y143" i="23" s="1"/>
  <c r="Y144" i="23" s="1"/>
  <c r="Y145" i="23" s="1"/>
  <c r="Y146" i="23" s="1"/>
  <c r="Y147" i="23" s="1"/>
  <c r="Y148" i="23" s="1"/>
  <c r="Y149" i="23" s="1"/>
  <c r="Y150" i="23" s="1"/>
  <c r="Y151" i="23" s="1"/>
  <c r="Y152" i="23" s="1"/>
  <c r="Y153" i="23" s="1"/>
  <c r="Y154" i="23" s="1"/>
  <c r="Y155" i="23" s="1"/>
  <c r="Y156" i="23" s="1"/>
  <c r="Y157" i="23" s="1"/>
  <c r="Y158" i="23" s="1"/>
  <c r="Y159" i="23" s="1"/>
  <c r="Y160" i="23" s="1"/>
  <c r="Y161" i="23" s="1"/>
  <c r="Y162" i="23" s="1"/>
  <c r="Y163" i="23" s="1"/>
  <c r="Y164" i="23" s="1"/>
  <c r="Y165" i="23" s="1"/>
  <c r="Y166" i="23" s="1"/>
  <c r="Y167" i="23" s="1"/>
  <c r="Y168" i="23" s="1"/>
  <c r="Y169" i="23" s="1"/>
  <c r="Y170" i="23" s="1"/>
  <c r="Y171" i="23" s="1"/>
  <c r="Y172" i="23" s="1"/>
  <c r="Y173" i="23" s="1"/>
  <c r="Y174" i="23" s="1"/>
  <c r="Y175" i="23" s="1"/>
  <c r="Y176" i="23" s="1"/>
  <c r="Y177" i="23" s="1"/>
  <c r="Y178" i="23" s="1"/>
  <c r="Y179" i="23" s="1"/>
  <c r="Y180" i="23" s="1"/>
  <c r="Y181" i="23" s="1"/>
  <c r="Y182" i="23" s="1"/>
  <c r="Y183" i="23" s="1"/>
  <c r="Y184" i="23" s="1"/>
  <c r="Y185" i="23" s="1"/>
  <c r="Y186" i="23" s="1"/>
  <c r="Y187" i="23" s="1"/>
  <c r="Y188" i="23" s="1"/>
  <c r="Y189" i="23" s="1"/>
  <c r="Y190" i="23" s="1"/>
  <c r="Y191" i="23" s="1"/>
  <c r="Y192" i="23" s="1"/>
  <c r="Y193" i="23" s="1"/>
  <c r="Y194" i="23" s="1"/>
  <c r="Y195" i="23" s="1"/>
  <c r="Y196" i="23" s="1"/>
  <c r="Y197" i="23" s="1"/>
  <c r="Y198" i="23" s="1"/>
  <c r="Y199" i="23" s="1"/>
  <c r="Y200" i="23" s="1"/>
  <c r="Z5" i="23"/>
  <c r="Z6" i="23" s="1"/>
  <c r="Z7" i="23" s="1"/>
  <c r="Z8" i="23" s="1"/>
  <c r="Z9" i="23" s="1"/>
  <c r="Z10" i="23" s="1"/>
  <c r="Z11" i="23" s="1"/>
  <c r="Z12" i="23" s="1"/>
  <c r="Z13" i="23" s="1"/>
  <c r="Z14" i="23" s="1"/>
  <c r="Z15" i="23" s="1"/>
  <c r="Z16" i="23" s="1"/>
  <c r="Z17" i="23" s="1"/>
  <c r="Z18" i="23" s="1"/>
  <c r="Z19" i="23" s="1"/>
  <c r="Z20" i="23" s="1"/>
  <c r="Z21" i="23" s="1"/>
  <c r="Z22" i="23" s="1"/>
  <c r="Z23" i="23" s="1"/>
  <c r="Z24" i="23" s="1"/>
  <c r="Z25" i="23" s="1"/>
  <c r="Z26" i="23" s="1"/>
  <c r="Z27" i="23" s="1"/>
  <c r="Z28" i="23" s="1"/>
  <c r="Z29" i="23" s="1"/>
  <c r="Z30" i="23" s="1"/>
  <c r="Z31" i="23" s="1"/>
  <c r="Z32" i="23" s="1"/>
  <c r="Z33" i="23" s="1"/>
  <c r="Z34" i="23" s="1"/>
  <c r="Z35" i="23" s="1"/>
  <c r="Z36" i="23" s="1"/>
  <c r="Z37" i="23" s="1"/>
  <c r="Z38" i="23" s="1"/>
  <c r="Z39" i="23" s="1"/>
  <c r="Z40" i="23" s="1"/>
  <c r="Z41" i="23" s="1"/>
  <c r="Z42" i="23" s="1"/>
  <c r="Z43" i="23" s="1"/>
  <c r="Z44" i="23" s="1"/>
  <c r="Z45" i="23" s="1"/>
  <c r="Z46" i="23" s="1"/>
  <c r="Z47" i="23" s="1"/>
  <c r="Z48" i="23" s="1"/>
  <c r="Z49" i="23" s="1"/>
  <c r="Z50" i="23" s="1"/>
  <c r="Z51" i="23" s="1"/>
  <c r="Z52" i="23" s="1"/>
  <c r="Z53" i="23" s="1"/>
  <c r="Z54" i="23" s="1"/>
  <c r="Z55" i="23" s="1"/>
  <c r="Z56" i="23" s="1"/>
  <c r="Z57" i="23" s="1"/>
  <c r="Z58" i="23" s="1"/>
  <c r="Z59" i="23" s="1"/>
  <c r="Z60" i="23" s="1"/>
  <c r="Z61" i="23" s="1"/>
  <c r="Z62" i="23" s="1"/>
  <c r="Z63" i="23" s="1"/>
  <c r="Z64" i="23" s="1"/>
  <c r="Z65" i="23" s="1"/>
  <c r="Z66" i="23" s="1"/>
  <c r="Z67" i="23" s="1"/>
  <c r="Z68" i="23" s="1"/>
  <c r="Z69" i="23" s="1"/>
  <c r="Z70" i="23" s="1"/>
  <c r="Z71" i="23" s="1"/>
  <c r="Z72" i="23" s="1"/>
  <c r="Z73" i="23" s="1"/>
  <c r="Z74" i="23" s="1"/>
  <c r="Z75" i="23" s="1"/>
  <c r="Z76" i="23" s="1"/>
  <c r="Z77" i="23" s="1"/>
  <c r="Z78" i="23" s="1"/>
  <c r="Z79" i="23" s="1"/>
  <c r="Z80" i="23" s="1"/>
  <c r="Z81" i="23" s="1"/>
  <c r="Z82" i="23" s="1"/>
  <c r="Z83" i="23" s="1"/>
  <c r="Z84" i="23" s="1"/>
  <c r="Z85" i="23" s="1"/>
  <c r="Z86" i="23" s="1"/>
  <c r="Z87" i="23" s="1"/>
  <c r="Z88" i="23" s="1"/>
  <c r="Z89" i="23" s="1"/>
  <c r="Z90" i="23" s="1"/>
  <c r="Z91" i="23" s="1"/>
  <c r="Z92" i="23" s="1"/>
  <c r="Z93" i="23" s="1"/>
  <c r="Z94" i="23" s="1"/>
  <c r="Z95" i="23" s="1"/>
  <c r="Z96" i="23" s="1"/>
  <c r="Z97" i="23" s="1"/>
  <c r="Z98" i="23" s="1"/>
  <c r="Z99" i="23" s="1"/>
  <c r="Z100" i="23" s="1"/>
  <c r="Z101" i="23" s="1"/>
  <c r="Z102" i="23" s="1"/>
  <c r="Z103" i="23" s="1"/>
  <c r="Z104" i="23" s="1"/>
  <c r="Z105" i="23" s="1"/>
  <c r="Z106" i="23" s="1"/>
  <c r="Z107" i="23" s="1"/>
  <c r="Z108" i="23" s="1"/>
  <c r="Z109" i="23" s="1"/>
  <c r="Z110" i="23" s="1"/>
  <c r="Z111" i="23" s="1"/>
  <c r="Z112" i="23" s="1"/>
  <c r="Z113" i="23" s="1"/>
  <c r="Z114" i="23" s="1"/>
  <c r="Z115" i="23" s="1"/>
  <c r="Z116" i="23" s="1"/>
  <c r="Z117" i="23" s="1"/>
  <c r="Z118" i="23" s="1"/>
  <c r="Z119" i="23" s="1"/>
  <c r="Z120" i="23" s="1"/>
  <c r="Z121" i="23" s="1"/>
  <c r="Z122" i="23" s="1"/>
  <c r="Z123" i="23" s="1"/>
  <c r="Z124" i="23" s="1"/>
  <c r="Z125" i="23" s="1"/>
  <c r="Z126" i="23" s="1"/>
  <c r="Z127" i="23" s="1"/>
  <c r="Z128" i="23" s="1"/>
  <c r="Z129" i="23" s="1"/>
  <c r="Z130" i="23" s="1"/>
  <c r="Z131" i="23" s="1"/>
  <c r="Z132" i="23" s="1"/>
  <c r="Z133" i="23" s="1"/>
  <c r="Z134" i="23" s="1"/>
  <c r="Z135" i="23" s="1"/>
  <c r="Z136" i="23" s="1"/>
  <c r="Z137" i="23" s="1"/>
  <c r="Z138" i="23" s="1"/>
  <c r="Z139" i="23" s="1"/>
  <c r="Z140" i="23" s="1"/>
  <c r="Z141" i="23" s="1"/>
  <c r="Z142" i="23" s="1"/>
  <c r="Z143" i="23" s="1"/>
  <c r="Z144" i="23" s="1"/>
  <c r="Z145" i="23" s="1"/>
  <c r="Z146" i="23" s="1"/>
  <c r="Z147" i="23" s="1"/>
  <c r="Z148" i="23" s="1"/>
  <c r="Z149" i="23" s="1"/>
  <c r="Z150" i="23" s="1"/>
  <c r="Z151" i="23" s="1"/>
  <c r="Z152" i="23" s="1"/>
  <c r="Z153" i="23" s="1"/>
  <c r="Z154" i="23" s="1"/>
  <c r="Z155" i="23" s="1"/>
  <c r="Z156" i="23" s="1"/>
  <c r="Z157" i="23" s="1"/>
  <c r="Z158" i="23" s="1"/>
  <c r="Z159" i="23" s="1"/>
  <c r="Z160" i="23" s="1"/>
  <c r="Z161" i="23" s="1"/>
  <c r="Z162" i="23" s="1"/>
  <c r="Z163" i="23" s="1"/>
  <c r="Z164" i="23" s="1"/>
  <c r="Z165" i="23" s="1"/>
  <c r="Z166" i="23" s="1"/>
  <c r="Z167" i="23" s="1"/>
  <c r="Z168" i="23" s="1"/>
  <c r="Z169" i="23" s="1"/>
  <c r="Z170" i="23" s="1"/>
  <c r="Z171" i="23" s="1"/>
  <c r="Z172" i="23" s="1"/>
  <c r="Z173" i="23" s="1"/>
  <c r="Z174" i="23" s="1"/>
  <c r="Z175" i="23" s="1"/>
  <c r="Z176" i="23" s="1"/>
  <c r="Z177" i="23" s="1"/>
  <c r="Z178" i="23" s="1"/>
  <c r="Z179" i="23" s="1"/>
  <c r="Z180" i="23" s="1"/>
  <c r="Z181" i="23" s="1"/>
  <c r="Z182" i="23" s="1"/>
  <c r="Z183" i="23" s="1"/>
  <c r="Z184" i="23" s="1"/>
  <c r="Z185" i="23" s="1"/>
  <c r="Z186" i="23" s="1"/>
  <c r="Z187" i="23" s="1"/>
  <c r="Z188" i="23" s="1"/>
  <c r="Z189" i="23" s="1"/>
  <c r="Z190" i="23" s="1"/>
  <c r="Z191" i="23" s="1"/>
  <c r="Z192" i="23" s="1"/>
  <c r="Z193" i="23" s="1"/>
  <c r="Z194" i="23" s="1"/>
  <c r="Z195" i="23" s="1"/>
  <c r="Z196" i="23" s="1"/>
  <c r="Z197" i="23" s="1"/>
  <c r="Z198" i="23" s="1"/>
  <c r="Z199" i="23" s="1"/>
  <c r="Z200" i="23" s="1"/>
  <c r="AA5" i="23"/>
  <c r="AA6" i="23" s="1"/>
  <c r="AA7" i="23" s="1"/>
  <c r="AA8" i="23" s="1"/>
  <c r="AA9" i="23" s="1"/>
  <c r="AA10" i="23" s="1"/>
  <c r="AA11" i="23" s="1"/>
  <c r="AA12" i="23" s="1"/>
  <c r="AA13" i="23" s="1"/>
  <c r="AA14" i="23" s="1"/>
  <c r="AA15" i="23" s="1"/>
  <c r="AA16" i="23" s="1"/>
  <c r="AA17" i="23" s="1"/>
  <c r="AA18" i="23" s="1"/>
  <c r="AA19" i="23" s="1"/>
  <c r="AA20" i="23" s="1"/>
  <c r="AA21" i="23" s="1"/>
  <c r="AA22" i="23" s="1"/>
  <c r="AA23" i="23" s="1"/>
  <c r="AA24" i="23" s="1"/>
  <c r="AA25" i="23" s="1"/>
  <c r="AA26" i="23" s="1"/>
  <c r="AA27" i="23" s="1"/>
  <c r="AA28" i="23" s="1"/>
  <c r="AA29" i="23" s="1"/>
  <c r="AA30" i="23" s="1"/>
  <c r="AA31" i="23" s="1"/>
  <c r="AA32" i="23" s="1"/>
  <c r="AA33" i="23" s="1"/>
  <c r="AA34" i="23" s="1"/>
  <c r="AA35" i="23" s="1"/>
  <c r="AA36" i="23" s="1"/>
  <c r="AA37" i="23" s="1"/>
  <c r="AA38" i="23" s="1"/>
  <c r="AA39" i="23" s="1"/>
  <c r="AA40" i="23" s="1"/>
  <c r="AA41" i="23" s="1"/>
  <c r="AA42" i="23" s="1"/>
  <c r="AA43" i="23" s="1"/>
  <c r="AA44" i="23" s="1"/>
  <c r="AA45" i="23" s="1"/>
  <c r="AA46" i="23" s="1"/>
  <c r="AA47" i="23" s="1"/>
  <c r="AA48" i="23" s="1"/>
  <c r="AA49" i="23" s="1"/>
  <c r="AA50" i="23" s="1"/>
  <c r="AA51" i="23" s="1"/>
  <c r="AA52" i="23" s="1"/>
  <c r="AA53" i="23" s="1"/>
  <c r="AA54" i="23" s="1"/>
  <c r="AA55" i="23" s="1"/>
  <c r="AA56" i="23" s="1"/>
  <c r="AA57" i="23" s="1"/>
  <c r="AA58" i="23" s="1"/>
  <c r="AA59" i="23" s="1"/>
  <c r="AA60" i="23" s="1"/>
  <c r="AA61" i="23" s="1"/>
  <c r="AA62" i="23" s="1"/>
  <c r="AA63" i="23" s="1"/>
  <c r="AA64" i="23" s="1"/>
  <c r="AA65" i="23" s="1"/>
  <c r="AA66" i="23" s="1"/>
  <c r="AA67" i="23" s="1"/>
  <c r="AA68" i="23" s="1"/>
  <c r="AA69" i="23" s="1"/>
  <c r="AA70" i="23" s="1"/>
  <c r="AA71" i="23" s="1"/>
  <c r="AA72" i="23" s="1"/>
  <c r="AA73" i="23" s="1"/>
  <c r="AA74" i="23" s="1"/>
  <c r="AA75" i="23" s="1"/>
  <c r="AA76" i="23" s="1"/>
  <c r="AA77" i="23" s="1"/>
  <c r="AA78" i="23" s="1"/>
  <c r="AA79" i="23" s="1"/>
  <c r="AA80" i="23" s="1"/>
  <c r="AA81" i="23" s="1"/>
  <c r="AA82" i="23" s="1"/>
  <c r="AA83" i="23" s="1"/>
  <c r="AA84" i="23" s="1"/>
  <c r="AA85" i="23" s="1"/>
  <c r="AA86" i="23" s="1"/>
  <c r="AA87" i="23" s="1"/>
  <c r="AA88" i="23" s="1"/>
  <c r="AA89" i="23" s="1"/>
  <c r="AA90" i="23" s="1"/>
  <c r="AA91" i="23" s="1"/>
  <c r="AA92" i="23" s="1"/>
  <c r="AA93" i="23" s="1"/>
  <c r="AA94" i="23" s="1"/>
  <c r="AA95" i="23" s="1"/>
  <c r="AA96" i="23" s="1"/>
  <c r="AA97" i="23" s="1"/>
  <c r="AA98" i="23" s="1"/>
  <c r="AA99" i="23" s="1"/>
  <c r="AA100" i="23" s="1"/>
  <c r="AA101" i="23" s="1"/>
  <c r="AA102" i="23" s="1"/>
  <c r="AA103" i="23" s="1"/>
  <c r="AA104" i="23" s="1"/>
  <c r="AA105" i="23" s="1"/>
  <c r="AA106" i="23" s="1"/>
  <c r="AA107" i="23" s="1"/>
  <c r="AA108" i="23" s="1"/>
  <c r="AA109" i="23" s="1"/>
  <c r="AA110" i="23" s="1"/>
  <c r="AA111" i="23" s="1"/>
  <c r="AA112" i="23" s="1"/>
  <c r="AA113" i="23" s="1"/>
  <c r="AA114" i="23" s="1"/>
  <c r="AA115" i="23" s="1"/>
  <c r="AA116" i="23" s="1"/>
  <c r="AA117" i="23" s="1"/>
  <c r="AA118" i="23" s="1"/>
  <c r="AA119" i="23" s="1"/>
  <c r="AA120" i="23" s="1"/>
  <c r="AA121" i="23" s="1"/>
  <c r="AA122" i="23" s="1"/>
  <c r="AA123" i="23" s="1"/>
  <c r="AA124" i="23" s="1"/>
  <c r="AA125" i="23" s="1"/>
  <c r="AA126" i="23" s="1"/>
  <c r="AA127" i="23" s="1"/>
  <c r="AA128" i="23" s="1"/>
  <c r="AA129" i="23" s="1"/>
  <c r="AA130" i="23" s="1"/>
  <c r="AA131" i="23" s="1"/>
  <c r="AA132" i="23" s="1"/>
  <c r="AA133" i="23" s="1"/>
  <c r="AA134" i="23" s="1"/>
  <c r="AA135" i="23" s="1"/>
  <c r="AA136" i="23" s="1"/>
  <c r="AA137" i="23" s="1"/>
  <c r="AA138" i="23" s="1"/>
  <c r="AA139" i="23" s="1"/>
  <c r="AA140" i="23" s="1"/>
  <c r="AA141" i="23" s="1"/>
  <c r="AA142" i="23" s="1"/>
  <c r="AA143" i="23" s="1"/>
  <c r="AA144" i="23" s="1"/>
  <c r="AA145" i="23" s="1"/>
  <c r="AA146" i="23" s="1"/>
  <c r="AA147" i="23" s="1"/>
  <c r="AA148" i="23" s="1"/>
  <c r="AA149" i="23" s="1"/>
  <c r="AA150" i="23" s="1"/>
  <c r="AA151" i="23" s="1"/>
  <c r="AA152" i="23" s="1"/>
  <c r="AA153" i="23" s="1"/>
  <c r="AA154" i="23" s="1"/>
  <c r="AA155" i="23" s="1"/>
  <c r="AA156" i="23" s="1"/>
  <c r="AA157" i="23" s="1"/>
  <c r="AA158" i="23" s="1"/>
  <c r="AA159" i="23" s="1"/>
  <c r="AA160" i="23" s="1"/>
  <c r="AA161" i="23" s="1"/>
  <c r="AA162" i="23" s="1"/>
  <c r="AA163" i="23" s="1"/>
  <c r="AA164" i="23" s="1"/>
  <c r="AA165" i="23" s="1"/>
  <c r="AA166" i="23" s="1"/>
  <c r="AA167" i="23" s="1"/>
  <c r="AA168" i="23" s="1"/>
  <c r="AA169" i="23" s="1"/>
  <c r="AA170" i="23" s="1"/>
  <c r="AA171" i="23" s="1"/>
  <c r="AA172" i="23" s="1"/>
  <c r="AA173" i="23" s="1"/>
  <c r="AA174" i="23" s="1"/>
  <c r="AA175" i="23" s="1"/>
  <c r="AA176" i="23" s="1"/>
  <c r="AA177" i="23" s="1"/>
  <c r="AA178" i="23" s="1"/>
  <c r="AA179" i="23" s="1"/>
  <c r="AA180" i="23" s="1"/>
  <c r="AA181" i="23" s="1"/>
  <c r="AA182" i="23" s="1"/>
  <c r="AA183" i="23" s="1"/>
  <c r="AA184" i="23" s="1"/>
  <c r="AA185" i="23" s="1"/>
  <c r="AA186" i="23" s="1"/>
  <c r="AA187" i="23" s="1"/>
  <c r="AA188" i="23" s="1"/>
  <c r="AA189" i="23" s="1"/>
  <c r="AA190" i="23" s="1"/>
  <c r="AA191" i="23" s="1"/>
  <c r="AA192" i="23" s="1"/>
  <c r="AA193" i="23" s="1"/>
  <c r="AA194" i="23" s="1"/>
  <c r="AA195" i="23" s="1"/>
  <c r="AA196" i="23" s="1"/>
  <c r="AA197" i="23" s="1"/>
  <c r="AA198" i="23" s="1"/>
  <c r="AA199" i="23" s="1"/>
  <c r="AA200" i="23" s="1"/>
  <c r="AB5" i="23"/>
  <c r="AB6" i="23" s="1"/>
  <c r="AB7" i="23" s="1"/>
  <c r="AB8" i="23" s="1"/>
  <c r="AB9" i="23" s="1"/>
  <c r="AB10" i="23" s="1"/>
  <c r="AB11" i="23" s="1"/>
  <c r="AB12" i="23" s="1"/>
  <c r="AB13" i="23" s="1"/>
  <c r="AB14" i="23" s="1"/>
  <c r="AB15" i="23" s="1"/>
  <c r="AB16" i="23" s="1"/>
  <c r="AB17" i="23" s="1"/>
  <c r="AB18" i="23" s="1"/>
  <c r="AB19" i="23" s="1"/>
  <c r="AB20" i="23" s="1"/>
  <c r="AB21" i="23" s="1"/>
  <c r="AB22" i="23" s="1"/>
  <c r="AB23" i="23" s="1"/>
  <c r="AB24" i="23" s="1"/>
  <c r="AB25" i="23" s="1"/>
  <c r="AB26" i="23" s="1"/>
  <c r="AB27" i="23" s="1"/>
  <c r="AB28" i="23" s="1"/>
  <c r="AB29" i="23" s="1"/>
  <c r="AB30" i="23" s="1"/>
  <c r="AB31" i="23" s="1"/>
  <c r="AB32" i="23" s="1"/>
  <c r="AB33" i="23" s="1"/>
  <c r="AB34" i="23" s="1"/>
  <c r="AB35" i="23" s="1"/>
  <c r="AB36" i="23" s="1"/>
  <c r="AB37" i="23" s="1"/>
  <c r="AB38" i="23" s="1"/>
  <c r="AB39" i="23" s="1"/>
  <c r="AB40" i="23" s="1"/>
  <c r="AB41" i="23" s="1"/>
  <c r="AB42" i="23" s="1"/>
  <c r="AB43" i="23" s="1"/>
  <c r="AB44" i="23" s="1"/>
  <c r="AB45" i="23" s="1"/>
  <c r="AB46" i="23" s="1"/>
  <c r="AB47" i="23" s="1"/>
  <c r="AB48" i="23" s="1"/>
  <c r="AB49" i="23" s="1"/>
  <c r="AB50" i="23" s="1"/>
  <c r="AB51" i="23" s="1"/>
  <c r="AB52" i="23" s="1"/>
  <c r="AB53" i="23" s="1"/>
  <c r="AB54" i="23" s="1"/>
  <c r="AB55" i="23" s="1"/>
  <c r="AB56" i="23" s="1"/>
  <c r="AB57" i="23" s="1"/>
  <c r="AB58" i="23" s="1"/>
  <c r="AB59" i="23" s="1"/>
  <c r="AB60" i="23" s="1"/>
  <c r="AB61" i="23" s="1"/>
  <c r="AB62" i="23" s="1"/>
  <c r="AB63" i="23" s="1"/>
  <c r="AB64" i="23" s="1"/>
  <c r="AB65" i="23" s="1"/>
  <c r="AB66" i="23" s="1"/>
  <c r="AB67" i="23" s="1"/>
  <c r="AB68" i="23" s="1"/>
  <c r="AB69" i="23" s="1"/>
  <c r="AB70" i="23" s="1"/>
  <c r="AB71" i="23" s="1"/>
  <c r="AB72" i="23" s="1"/>
  <c r="AB73" i="23" s="1"/>
  <c r="AB74" i="23" s="1"/>
  <c r="AB75" i="23" s="1"/>
  <c r="AB76" i="23" s="1"/>
  <c r="AB77" i="23" s="1"/>
  <c r="AB78" i="23" s="1"/>
  <c r="AB79" i="23" s="1"/>
  <c r="AB80" i="23" s="1"/>
  <c r="AB81" i="23" s="1"/>
  <c r="AB82" i="23" s="1"/>
  <c r="AB83" i="23" s="1"/>
  <c r="AB84" i="23" s="1"/>
  <c r="AB85" i="23" s="1"/>
  <c r="AB86" i="23" s="1"/>
  <c r="AB87" i="23" s="1"/>
  <c r="AB88" i="23" s="1"/>
  <c r="AB89" i="23" s="1"/>
  <c r="AB90" i="23" s="1"/>
  <c r="AB91" i="23" s="1"/>
  <c r="AB92" i="23" s="1"/>
  <c r="AB93" i="23" s="1"/>
  <c r="AB94" i="23" s="1"/>
  <c r="AB95" i="23" s="1"/>
  <c r="AB96" i="23" s="1"/>
  <c r="AB97" i="23" s="1"/>
  <c r="AB98" i="23" s="1"/>
  <c r="AB99" i="23" s="1"/>
  <c r="AB100" i="23" s="1"/>
  <c r="AB101" i="23" s="1"/>
  <c r="AB102" i="23" s="1"/>
  <c r="AB103" i="23" s="1"/>
  <c r="AB104" i="23" s="1"/>
  <c r="AB105" i="23" s="1"/>
  <c r="AB106" i="23" s="1"/>
  <c r="AB107" i="23" s="1"/>
  <c r="AB108" i="23" s="1"/>
  <c r="AB109" i="23" s="1"/>
  <c r="AB110" i="23" s="1"/>
  <c r="AB111" i="23" s="1"/>
  <c r="AB112" i="23" s="1"/>
  <c r="AB113" i="23" s="1"/>
  <c r="AB114" i="23" s="1"/>
  <c r="AB115" i="23" s="1"/>
  <c r="AB116" i="23" s="1"/>
  <c r="AB117" i="23" s="1"/>
  <c r="AB118" i="23" s="1"/>
  <c r="AB119" i="23" s="1"/>
  <c r="AB120" i="23" s="1"/>
  <c r="AB121" i="23" s="1"/>
  <c r="AB122" i="23" s="1"/>
  <c r="AB123" i="23" s="1"/>
  <c r="AB124" i="23" s="1"/>
  <c r="AB125" i="23" s="1"/>
  <c r="AB126" i="23" s="1"/>
  <c r="AB127" i="23" s="1"/>
  <c r="AB128" i="23" s="1"/>
  <c r="AB129" i="23" s="1"/>
  <c r="AB130" i="23" s="1"/>
  <c r="AB131" i="23" s="1"/>
  <c r="AB132" i="23" s="1"/>
  <c r="AB133" i="23" s="1"/>
  <c r="AB134" i="23" s="1"/>
  <c r="AB135" i="23" s="1"/>
  <c r="AB136" i="23" s="1"/>
  <c r="AB137" i="23" s="1"/>
  <c r="AB138" i="23" s="1"/>
  <c r="AB139" i="23" s="1"/>
  <c r="AB140" i="23" s="1"/>
  <c r="AB141" i="23" s="1"/>
  <c r="AB142" i="23" s="1"/>
  <c r="AB143" i="23" s="1"/>
  <c r="AB144" i="23" s="1"/>
  <c r="AB145" i="23" s="1"/>
  <c r="AB146" i="23" s="1"/>
  <c r="AB147" i="23" s="1"/>
  <c r="AB148" i="23" s="1"/>
  <c r="AB149" i="23" s="1"/>
  <c r="AB150" i="23" s="1"/>
  <c r="AB151" i="23" s="1"/>
  <c r="AB152" i="23" s="1"/>
  <c r="AB153" i="23" s="1"/>
  <c r="AB154" i="23" s="1"/>
  <c r="AB155" i="23" s="1"/>
  <c r="AB156" i="23" s="1"/>
  <c r="AB157" i="23" s="1"/>
  <c r="AB158" i="23" s="1"/>
  <c r="AB159" i="23" s="1"/>
  <c r="AB160" i="23" s="1"/>
  <c r="AB161" i="23" s="1"/>
  <c r="AB162" i="23" s="1"/>
  <c r="AB163" i="23" s="1"/>
  <c r="AB164" i="23" s="1"/>
  <c r="AB165" i="23" s="1"/>
  <c r="AB166" i="23" s="1"/>
  <c r="AB167" i="23" s="1"/>
  <c r="AB168" i="23" s="1"/>
  <c r="AB169" i="23" s="1"/>
  <c r="AB170" i="23" s="1"/>
  <c r="AB171" i="23" s="1"/>
  <c r="AB172" i="23" s="1"/>
  <c r="AB173" i="23" s="1"/>
  <c r="AB174" i="23" s="1"/>
  <c r="AB175" i="23" s="1"/>
  <c r="AB176" i="23" s="1"/>
  <c r="AB177" i="23" s="1"/>
  <c r="AB178" i="23" s="1"/>
  <c r="AB179" i="23" s="1"/>
  <c r="AB180" i="23" s="1"/>
  <c r="AB181" i="23" s="1"/>
  <c r="AB182" i="23" s="1"/>
  <c r="AB183" i="23" s="1"/>
  <c r="AB184" i="23" s="1"/>
  <c r="AB185" i="23" s="1"/>
  <c r="AB186" i="23" s="1"/>
  <c r="AB187" i="23" s="1"/>
  <c r="AB188" i="23" s="1"/>
  <c r="AB189" i="23" s="1"/>
  <c r="AB190" i="23" s="1"/>
  <c r="AB191" i="23" s="1"/>
  <c r="AB192" i="23" s="1"/>
  <c r="AB193" i="23" s="1"/>
  <c r="AB194" i="23" s="1"/>
  <c r="AB195" i="23" s="1"/>
  <c r="AB196" i="23" s="1"/>
  <c r="AB197" i="23" s="1"/>
  <c r="AB198" i="23" s="1"/>
  <c r="AB199" i="23" s="1"/>
  <c r="AB200" i="23" s="1"/>
  <c r="AC5" i="23"/>
  <c r="AC6" i="23" s="1"/>
  <c r="AC7" i="23" s="1"/>
  <c r="AC8" i="23" s="1"/>
  <c r="AC9" i="23" s="1"/>
  <c r="AC10" i="23" s="1"/>
  <c r="AC11" i="23" s="1"/>
  <c r="AC12" i="23" s="1"/>
  <c r="AC13" i="23" s="1"/>
  <c r="AC14" i="23" s="1"/>
  <c r="AC15" i="23" s="1"/>
  <c r="AC16" i="23" s="1"/>
  <c r="AC17" i="23" s="1"/>
  <c r="AC18" i="23" s="1"/>
  <c r="AC19" i="23" s="1"/>
  <c r="AC20" i="23" s="1"/>
  <c r="AC21" i="23" s="1"/>
  <c r="AC22" i="23" s="1"/>
  <c r="AC23" i="23" s="1"/>
  <c r="AC24" i="23" s="1"/>
  <c r="AC25" i="23" s="1"/>
  <c r="AC26" i="23" s="1"/>
  <c r="AC27" i="23" s="1"/>
  <c r="AC28" i="23" s="1"/>
  <c r="AC29" i="23" s="1"/>
  <c r="AC30" i="23" s="1"/>
  <c r="AC31" i="23" s="1"/>
  <c r="AC32" i="23" s="1"/>
  <c r="AC33" i="23" s="1"/>
  <c r="AC34" i="23" s="1"/>
  <c r="AC35" i="23" s="1"/>
  <c r="AC36" i="23" s="1"/>
  <c r="AC37" i="23" s="1"/>
  <c r="AC38" i="23" s="1"/>
  <c r="AC39" i="23" s="1"/>
  <c r="AC40" i="23" s="1"/>
  <c r="AC41" i="23" s="1"/>
  <c r="AC42" i="23" s="1"/>
  <c r="AC43" i="23" s="1"/>
  <c r="AC44" i="23" s="1"/>
  <c r="AC45" i="23" s="1"/>
  <c r="AC46" i="23" s="1"/>
  <c r="AC47" i="23" s="1"/>
  <c r="AC48" i="23" s="1"/>
  <c r="AC49" i="23" s="1"/>
  <c r="AC50" i="23" s="1"/>
  <c r="AC51" i="23" s="1"/>
  <c r="AC52" i="23" s="1"/>
  <c r="AC53" i="23" s="1"/>
  <c r="AC54" i="23" s="1"/>
  <c r="AC55" i="23" s="1"/>
  <c r="AC56" i="23" s="1"/>
  <c r="AC57" i="23" s="1"/>
  <c r="AC58" i="23" s="1"/>
  <c r="AC59" i="23" s="1"/>
  <c r="AC60" i="23" s="1"/>
  <c r="AC61" i="23" s="1"/>
  <c r="AC62" i="23" s="1"/>
  <c r="AC63" i="23" s="1"/>
  <c r="AC64" i="23" s="1"/>
  <c r="AC65" i="23" s="1"/>
  <c r="AC66" i="23" s="1"/>
  <c r="AC67" i="23" s="1"/>
  <c r="AC68" i="23" s="1"/>
  <c r="AC69" i="23" s="1"/>
  <c r="AC70" i="23" s="1"/>
  <c r="AC71" i="23" s="1"/>
  <c r="AC72" i="23" s="1"/>
  <c r="AC73" i="23" s="1"/>
  <c r="AC74" i="23" s="1"/>
  <c r="AC75" i="23" s="1"/>
  <c r="AC76" i="23" s="1"/>
  <c r="AC77" i="23" s="1"/>
  <c r="AC78" i="23" s="1"/>
  <c r="AC79" i="23" s="1"/>
  <c r="AC80" i="23" s="1"/>
  <c r="AC81" i="23" s="1"/>
  <c r="AC82" i="23" s="1"/>
  <c r="AC83" i="23" s="1"/>
  <c r="AC84" i="23" s="1"/>
  <c r="AC85" i="23" s="1"/>
  <c r="AC86" i="23" s="1"/>
  <c r="AC87" i="23" s="1"/>
  <c r="AC88" i="23" s="1"/>
  <c r="AC89" i="23" s="1"/>
  <c r="AC90" i="23" s="1"/>
  <c r="AC91" i="23" s="1"/>
  <c r="AC92" i="23" s="1"/>
  <c r="AC93" i="23" s="1"/>
  <c r="AC94" i="23" s="1"/>
  <c r="AC95" i="23" s="1"/>
  <c r="AC96" i="23" s="1"/>
  <c r="AC97" i="23" s="1"/>
  <c r="AC98" i="23" s="1"/>
  <c r="AC99" i="23" s="1"/>
  <c r="AC100" i="23" s="1"/>
  <c r="AC101" i="23" s="1"/>
  <c r="AC102" i="23" s="1"/>
  <c r="AC103" i="23" s="1"/>
  <c r="AC104" i="23" s="1"/>
  <c r="AC105" i="23" s="1"/>
  <c r="AC106" i="23" s="1"/>
  <c r="AC107" i="23" s="1"/>
  <c r="AC108" i="23" s="1"/>
  <c r="AC109" i="23" s="1"/>
  <c r="AC110" i="23" s="1"/>
  <c r="AC111" i="23" s="1"/>
  <c r="AC112" i="23" s="1"/>
  <c r="AC113" i="23" s="1"/>
  <c r="AC114" i="23" s="1"/>
  <c r="AC115" i="23" s="1"/>
  <c r="AC116" i="23" s="1"/>
  <c r="AC117" i="23" s="1"/>
  <c r="AC118" i="23" s="1"/>
  <c r="AC119" i="23" s="1"/>
  <c r="AC120" i="23" s="1"/>
  <c r="AC121" i="23" s="1"/>
  <c r="AC122" i="23" s="1"/>
  <c r="AC123" i="23" s="1"/>
  <c r="AC124" i="23" s="1"/>
  <c r="AC125" i="23" s="1"/>
  <c r="AC126" i="23" s="1"/>
  <c r="AC127" i="23" s="1"/>
  <c r="AC128" i="23" s="1"/>
  <c r="AC129" i="23" s="1"/>
  <c r="AC130" i="23" s="1"/>
  <c r="AC131" i="23" s="1"/>
  <c r="AC132" i="23" s="1"/>
  <c r="AC133" i="23" s="1"/>
  <c r="AC134" i="23" s="1"/>
  <c r="AC135" i="23" s="1"/>
  <c r="AC136" i="23" s="1"/>
  <c r="AC137" i="23" s="1"/>
  <c r="AC138" i="23" s="1"/>
  <c r="AC139" i="23" s="1"/>
  <c r="AC140" i="23" s="1"/>
  <c r="AC141" i="23" s="1"/>
  <c r="AC142" i="23" s="1"/>
  <c r="AC143" i="23" s="1"/>
  <c r="AC144" i="23" s="1"/>
  <c r="AC145" i="23" s="1"/>
  <c r="AC146" i="23" s="1"/>
  <c r="AC147" i="23" s="1"/>
  <c r="AC148" i="23" s="1"/>
  <c r="AC149" i="23" s="1"/>
  <c r="AC150" i="23" s="1"/>
  <c r="AC151" i="23" s="1"/>
  <c r="AC152" i="23" s="1"/>
  <c r="AC153" i="23" s="1"/>
  <c r="AC154" i="23" s="1"/>
  <c r="AC155" i="23" s="1"/>
  <c r="AC156" i="23" s="1"/>
  <c r="AC157" i="23" s="1"/>
  <c r="AC158" i="23" s="1"/>
  <c r="AC159" i="23" s="1"/>
  <c r="AC160" i="23" s="1"/>
  <c r="AC161" i="23" s="1"/>
  <c r="AC162" i="23" s="1"/>
  <c r="AC163" i="23" s="1"/>
  <c r="AC164" i="23" s="1"/>
  <c r="AC165" i="23" s="1"/>
  <c r="AC166" i="23" s="1"/>
  <c r="AC167" i="23" s="1"/>
  <c r="AC168" i="23" s="1"/>
  <c r="AC169" i="23" s="1"/>
  <c r="AC170" i="23" s="1"/>
  <c r="AC171" i="23" s="1"/>
  <c r="AC172" i="23" s="1"/>
  <c r="AC173" i="23" s="1"/>
  <c r="AC174" i="23" s="1"/>
  <c r="AC175" i="23" s="1"/>
  <c r="AC176" i="23" s="1"/>
  <c r="AC177" i="23" s="1"/>
  <c r="AC178" i="23" s="1"/>
  <c r="AC179" i="23" s="1"/>
  <c r="AC180" i="23" s="1"/>
  <c r="AC181" i="23" s="1"/>
  <c r="AC182" i="23" s="1"/>
  <c r="AC183" i="23" s="1"/>
  <c r="AC184" i="23" s="1"/>
  <c r="AC185" i="23" s="1"/>
  <c r="AC186" i="23" s="1"/>
  <c r="AC187" i="23" s="1"/>
  <c r="AC188" i="23" s="1"/>
  <c r="AC189" i="23" s="1"/>
  <c r="AC190" i="23" s="1"/>
  <c r="AC191" i="23" s="1"/>
  <c r="AC192" i="23" s="1"/>
  <c r="AC193" i="23" s="1"/>
  <c r="AC194" i="23" s="1"/>
  <c r="AC195" i="23" s="1"/>
  <c r="AC196" i="23" s="1"/>
  <c r="AC197" i="23" s="1"/>
  <c r="AC198" i="23" s="1"/>
  <c r="AC199" i="23" s="1"/>
  <c r="AC200" i="23" s="1"/>
  <c r="AD5" i="23"/>
  <c r="AD6" i="23" s="1"/>
  <c r="AD7" i="23" s="1"/>
  <c r="AD8" i="23" s="1"/>
  <c r="AD9" i="23" s="1"/>
  <c r="AD10" i="23" s="1"/>
  <c r="AD11" i="23" s="1"/>
  <c r="AD12" i="23" s="1"/>
  <c r="AD13" i="23" s="1"/>
  <c r="AD14" i="23" s="1"/>
  <c r="AD15" i="23" s="1"/>
  <c r="AD16" i="23" s="1"/>
  <c r="AD17" i="23" s="1"/>
  <c r="AD18" i="23" s="1"/>
  <c r="AD19" i="23" s="1"/>
  <c r="AD20" i="23" s="1"/>
  <c r="AD21" i="23" s="1"/>
  <c r="AD22" i="23" s="1"/>
  <c r="AD23" i="23" s="1"/>
  <c r="AD24" i="23" s="1"/>
  <c r="AD25" i="23" s="1"/>
  <c r="AD26" i="23" s="1"/>
  <c r="AD27" i="23" s="1"/>
  <c r="AD28" i="23" s="1"/>
  <c r="AD29" i="23" s="1"/>
  <c r="AD30" i="23" s="1"/>
  <c r="AD31" i="23" s="1"/>
  <c r="AD32" i="23" s="1"/>
  <c r="AD33" i="23" s="1"/>
  <c r="AD34" i="23" s="1"/>
  <c r="AD35" i="23" s="1"/>
  <c r="AD36" i="23" s="1"/>
  <c r="AD37" i="23" s="1"/>
  <c r="AD38" i="23" s="1"/>
  <c r="AD39" i="23" s="1"/>
  <c r="AD40" i="23" s="1"/>
  <c r="AD41" i="23" s="1"/>
  <c r="AD42" i="23" s="1"/>
  <c r="AD43" i="23" s="1"/>
  <c r="AD44" i="23" s="1"/>
  <c r="AD45" i="23" s="1"/>
  <c r="AD46" i="23" s="1"/>
  <c r="AD47" i="23" s="1"/>
  <c r="AD48" i="23" s="1"/>
  <c r="AD49" i="23" s="1"/>
  <c r="AD50" i="23" s="1"/>
  <c r="AD51" i="23" s="1"/>
  <c r="AD52" i="23" s="1"/>
  <c r="AD53" i="23" s="1"/>
  <c r="AD54" i="23" s="1"/>
  <c r="AD55" i="23" s="1"/>
  <c r="AD56" i="23" s="1"/>
  <c r="AD57" i="23" s="1"/>
  <c r="AD58" i="23" s="1"/>
  <c r="AD59" i="23" s="1"/>
  <c r="AD60" i="23" s="1"/>
  <c r="AD61" i="23" s="1"/>
  <c r="AD62" i="23" s="1"/>
  <c r="AD63" i="23" s="1"/>
  <c r="AD64" i="23" s="1"/>
  <c r="AD65" i="23" s="1"/>
  <c r="AD66" i="23" s="1"/>
  <c r="AD67" i="23" s="1"/>
  <c r="AD68" i="23" s="1"/>
  <c r="AD69" i="23" s="1"/>
  <c r="AD70" i="23" s="1"/>
  <c r="AD71" i="23" s="1"/>
  <c r="AD72" i="23" s="1"/>
  <c r="AD73" i="23" s="1"/>
  <c r="AD74" i="23" s="1"/>
  <c r="AD75" i="23" s="1"/>
  <c r="AD76" i="23" s="1"/>
  <c r="AD77" i="23" s="1"/>
  <c r="AD78" i="23" s="1"/>
  <c r="AD79" i="23" s="1"/>
  <c r="AD80" i="23" s="1"/>
  <c r="AD81" i="23" s="1"/>
  <c r="AD82" i="23" s="1"/>
  <c r="AD83" i="23" s="1"/>
  <c r="AD84" i="23" s="1"/>
  <c r="AD85" i="23" s="1"/>
  <c r="AD86" i="23" s="1"/>
  <c r="AD87" i="23" s="1"/>
  <c r="AD88" i="23" s="1"/>
  <c r="AD89" i="23" s="1"/>
  <c r="AD90" i="23" s="1"/>
  <c r="AD91" i="23" s="1"/>
  <c r="AD92" i="23" s="1"/>
  <c r="AD93" i="23" s="1"/>
  <c r="AD94" i="23" s="1"/>
  <c r="AD95" i="23" s="1"/>
  <c r="AD96" i="23" s="1"/>
  <c r="AD97" i="23" s="1"/>
  <c r="AD98" i="23" s="1"/>
  <c r="AD99" i="23" s="1"/>
  <c r="AD100" i="23" s="1"/>
  <c r="AD101" i="23" s="1"/>
  <c r="AD102" i="23" s="1"/>
  <c r="AD103" i="23" s="1"/>
  <c r="AD104" i="23" s="1"/>
  <c r="AD105" i="23" s="1"/>
  <c r="AD106" i="23" s="1"/>
  <c r="AD107" i="23" s="1"/>
  <c r="AD108" i="23" s="1"/>
  <c r="AD109" i="23" s="1"/>
  <c r="AD110" i="23" s="1"/>
  <c r="AD111" i="23" s="1"/>
  <c r="AD112" i="23" s="1"/>
  <c r="AD113" i="23" s="1"/>
  <c r="AD114" i="23" s="1"/>
  <c r="AD115" i="23" s="1"/>
  <c r="AD116" i="23" s="1"/>
  <c r="AD117" i="23" s="1"/>
  <c r="AD118" i="23" s="1"/>
  <c r="AD119" i="23" s="1"/>
  <c r="AD120" i="23" s="1"/>
  <c r="AD121" i="23" s="1"/>
  <c r="AD122" i="23" s="1"/>
  <c r="AD123" i="23" s="1"/>
  <c r="AD124" i="23" s="1"/>
  <c r="AD125" i="23" s="1"/>
  <c r="AD126" i="23" s="1"/>
  <c r="AD127" i="23" s="1"/>
  <c r="AD128" i="23" s="1"/>
  <c r="AD129" i="23" s="1"/>
  <c r="AD130" i="23" s="1"/>
  <c r="AD131" i="23" s="1"/>
  <c r="AD132" i="23" s="1"/>
  <c r="AD133" i="23" s="1"/>
  <c r="AD134" i="23" s="1"/>
  <c r="AD135" i="23" s="1"/>
  <c r="AD136" i="23" s="1"/>
  <c r="AD137" i="23" s="1"/>
  <c r="AD138" i="23" s="1"/>
  <c r="AD139" i="23" s="1"/>
  <c r="AD140" i="23" s="1"/>
  <c r="AD141" i="23" s="1"/>
  <c r="AD142" i="23" s="1"/>
  <c r="AD143" i="23" s="1"/>
  <c r="AD144" i="23" s="1"/>
  <c r="AD145" i="23" s="1"/>
  <c r="AD146" i="23" s="1"/>
  <c r="AD147" i="23" s="1"/>
  <c r="AD148" i="23" s="1"/>
  <c r="AD149" i="23" s="1"/>
  <c r="AD150" i="23" s="1"/>
  <c r="AD151" i="23" s="1"/>
  <c r="AD152" i="23" s="1"/>
  <c r="AD153" i="23" s="1"/>
  <c r="AD154" i="23" s="1"/>
  <c r="AD155" i="23" s="1"/>
  <c r="AD156" i="23" s="1"/>
  <c r="AD157" i="23" s="1"/>
  <c r="AD158" i="23" s="1"/>
  <c r="AD159" i="23" s="1"/>
  <c r="AD160" i="23" s="1"/>
  <c r="AD161" i="23" s="1"/>
  <c r="AD162" i="23" s="1"/>
  <c r="AD163" i="23" s="1"/>
  <c r="AD164" i="23" s="1"/>
  <c r="AD165" i="23" s="1"/>
  <c r="AD166" i="23" s="1"/>
  <c r="AD167" i="23" s="1"/>
  <c r="AD168" i="23" s="1"/>
  <c r="AD169" i="23" s="1"/>
  <c r="AD170" i="23" s="1"/>
  <c r="AD171" i="23" s="1"/>
  <c r="AD172" i="23" s="1"/>
  <c r="AD173" i="23" s="1"/>
  <c r="AD174" i="23" s="1"/>
  <c r="AD175" i="23" s="1"/>
  <c r="AD176" i="23" s="1"/>
  <c r="AD177" i="23" s="1"/>
  <c r="AD178" i="23" s="1"/>
  <c r="AD179" i="23" s="1"/>
  <c r="AD180" i="23" s="1"/>
  <c r="AD181" i="23" s="1"/>
  <c r="AD182" i="23" s="1"/>
  <c r="AD183" i="23" s="1"/>
  <c r="AD184" i="23" s="1"/>
  <c r="AD185" i="23" s="1"/>
  <c r="AD186" i="23" s="1"/>
  <c r="AD187" i="23" s="1"/>
  <c r="AD188" i="23" s="1"/>
  <c r="AD189" i="23" s="1"/>
  <c r="AD190" i="23" s="1"/>
  <c r="AD191" i="23" s="1"/>
  <c r="AD192" i="23" s="1"/>
  <c r="AD193" i="23" s="1"/>
  <c r="AD194" i="23" s="1"/>
  <c r="AD195" i="23" s="1"/>
  <c r="AD196" i="23" s="1"/>
  <c r="AD197" i="23" s="1"/>
  <c r="AD198" i="23" s="1"/>
  <c r="AD199" i="23" s="1"/>
  <c r="AD200" i="23" s="1"/>
  <c r="AE5" i="23"/>
  <c r="AE6" i="23" s="1"/>
  <c r="AE7" i="23" s="1"/>
  <c r="AE8" i="23" s="1"/>
  <c r="AE9" i="23" s="1"/>
  <c r="AE10" i="23" s="1"/>
  <c r="AE11" i="23" s="1"/>
  <c r="AE12" i="23" s="1"/>
  <c r="AE13" i="23" s="1"/>
  <c r="AE14" i="23" s="1"/>
  <c r="AE15" i="23" s="1"/>
  <c r="AE16" i="23" s="1"/>
  <c r="AE17" i="23" s="1"/>
  <c r="AE18" i="23" s="1"/>
  <c r="AE19" i="23" s="1"/>
  <c r="AE20" i="23" s="1"/>
  <c r="AE21" i="23" s="1"/>
  <c r="AE22" i="23" s="1"/>
  <c r="AE23" i="23" s="1"/>
  <c r="AE24" i="23" s="1"/>
  <c r="AE25" i="23" s="1"/>
  <c r="AE26" i="23" s="1"/>
  <c r="AE27" i="23" s="1"/>
  <c r="AE28" i="23" s="1"/>
  <c r="AE29" i="23" s="1"/>
  <c r="AE30" i="23" s="1"/>
  <c r="AE31" i="23" s="1"/>
  <c r="AE32" i="23" s="1"/>
  <c r="AE33" i="23" s="1"/>
  <c r="AE34" i="23" s="1"/>
  <c r="AE35" i="23" s="1"/>
  <c r="AE36" i="23" s="1"/>
  <c r="AE37" i="23" s="1"/>
  <c r="AE38" i="23" s="1"/>
  <c r="AE39" i="23" s="1"/>
  <c r="AE40" i="23" s="1"/>
  <c r="AE41" i="23" s="1"/>
  <c r="AE42" i="23" s="1"/>
  <c r="AE43" i="23" s="1"/>
  <c r="AE44" i="23" s="1"/>
  <c r="AE45" i="23" s="1"/>
  <c r="AE46" i="23" s="1"/>
  <c r="AE47" i="23" s="1"/>
  <c r="AE48" i="23" s="1"/>
  <c r="AE49" i="23" s="1"/>
  <c r="AE50" i="23" s="1"/>
  <c r="AE51" i="23" s="1"/>
  <c r="AE52" i="23" s="1"/>
  <c r="AE53" i="23" s="1"/>
  <c r="AE54" i="23" s="1"/>
  <c r="AE55" i="23" s="1"/>
  <c r="AE56" i="23" s="1"/>
  <c r="AE57" i="23" s="1"/>
  <c r="AE58" i="23" s="1"/>
  <c r="AE59" i="23" s="1"/>
  <c r="AE60" i="23" s="1"/>
  <c r="AE61" i="23" s="1"/>
  <c r="AE62" i="23" s="1"/>
  <c r="AE63" i="23" s="1"/>
  <c r="AE64" i="23" s="1"/>
  <c r="AE65" i="23" s="1"/>
  <c r="AE66" i="23" s="1"/>
  <c r="AE67" i="23" s="1"/>
  <c r="AE68" i="23" s="1"/>
  <c r="AE69" i="23" s="1"/>
  <c r="AE70" i="23" s="1"/>
  <c r="AE71" i="23" s="1"/>
  <c r="AE72" i="23" s="1"/>
  <c r="AE73" i="23" s="1"/>
  <c r="AE74" i="23" s="1"/>
  <c r="AE75" i="23" s="1"/>
  <c r="AE76" i="23" s="1"/>
  <c r="AE77" i="23" s="1"/>
  <c r="AE78" i="23" s="1"/>
  <c r="AE79" i="23" s="1"/>
  <c r="AE80" i="23" s="1"/>
  <c r="AE81" i="23" s="1"/>
  <c r="AE82" i="23" s="1"/>
  <c r="AE83" i="23" s="1"/>
  <c r="AE84" i="23" s="1"/>
  <c r="AE85" i="23" s="1"/>
  <c r="AE86" i="23" s="1"/>
  <c r="AE87" i="23" s="1"/>
  <c r="AE88" i="23" s="1"/>
  <c r="AE89" i="23" s="1"/>
  <c r="AE90" i="23" s="1"/>
  <c r="AE91" i="23" s="1"/>
  <c r="AE92" i="23" s="1"/>
  <c r="AE93" i="23" s="1"/>
  <c r="AE94" i="23" s="1"/>
  <c r="AE95" i="23" s="1"/>
  <c r="AE96" i="23" s="1"/>
  <c r="AE97" i="23" s="1"/>
  <c r="AE98" i="23" s="1"/>
  <c r="AE99" i="23" s="1"/>
  <c r="AE100" i="23" s="1"/>
  <c r="AE101" i="23" s="1"/>
  <c r="AE102" i="23" s="1"/>
  <c r="AE103" i="23" s="1"/>
  <c r="AE104" i="23" s="1"/>
  <c r="AE105" i="23" s="1"/>
  <c r="AE106" i="23" s="1"/>
  <c r="AE107" i="23" s="1"/>
  <c r="AE108" i="23" s="1"/>
  <c r="AE109" i="23" s="1"/>
  <c r="AE110" i="23" s="1"/>
  <c r="AE111" i="23" s="1"/>
  <c r="AE112" i="23" s="1"/>
  <c r="AE113" i="23" s="1"/>
  <c r="AE114" i="23" s="1"/>
  <c r="AE115" i="23" s="1"/>
  <c r="AE116" i="23" s="1"/>
  <c r="AE117" i="23" s="1"/>
  <c r="AE118" i="23" s="1"/>
  <c r="AE119" i="23" s="1"/>
  <c r="AE120" i="23" s="1"/>
  <c r="AE121" i="23" s="1"/>
  <c r="AE122" i="23" s="1"/>
  <c r="AE123" i="23" s="1"/>
  <c r="AE124" i="23" s="1"/>
  <c r="AE125" i="23" s="1"/>
  <c r="AE126" i="23" s="1"/>
  <c r="AE127" i="23" s="1"/>
  <c r="AE128" i="23" s="1"/>
  <c r="AE129" i="23" s="1"/>
  <c r="AE130" i="23" s="1"/>
  <c r="AE131" i="23" s="1"/>
  <c r="AE132" i="23" s="1"/>
  <c r="AE133" i="23" s="1"/>
  <c r="AE134" i="23" s="1"/>
  <c r="AE135" i="23" s="1"/>
  <c r="AE136" i="23" s="1"/>
  <c r="AE137" i="23" s="1"/>
  <c r="AE138" i="23" s="1"/>
  <c r="AE139" i="23" s="1"/>
  <c r="AE140" i="23" s="1"/>
  <c r="AE141" i="23" s="1"/>
  <c r="AE142" i="23" s="1"/>
  <c r="AE143" i="23" s="1"/>
  <c r="AE144" i="23" s="1"/>
  <c r="AE145" i="23" s="1"/>
  <c r="AE146" i="23" s="1"/>
  <c r="AE147" i="23" s="1"/>
  <c r="AE148" i="23" s="1"/>
  <c r="AE149" i="23" s="1"/>
  <c r="AE150" i="23" s="1"/>
  <c r="AE151" i="23" s="1"/>
  <c r="AE152" i="23" s="1"/>
  <c r="AE153" i="23" s="1"/>
  <c r="AE154" i="23" s="1"/>
  <c r="AE155" i="23" s="1"/>
  <c r="AE156" i="23" s="1"/>
  <c r="AE157" i="23" s="1"/>
  <c r="AE158" i="23" s="1"/>
  <c r="AE159" i="23" s="1"/>
  <c r="AE160" i="23" s="1"/>
  <c r="AE161" i="23" s="1"/>
  <c r="AE162" i="23" s="1"/>
  <c r="AE163" i="23" s="1"/>
  <c r="AE164" i="23" s="1"/>
  <c r="AE165" i="23" s="1"/>
  <c r="AE166" i="23" s="1"/>
  <c r="AE167" i="23" s="1"/>
  <c r="AE168" i="23" s="1"/>
  <c r="AE169" i="23" s="1"/>
  <c r="AE170" i="23" s="1"/>
  <c r="AE171" i="23" s="1"/>
  <c r="AE172" i="23" s="1"/>
  <c r="AE173" i="23" s="1"/>
  <c r="AE174" i="23" s="1"/>
  <c r="AE175" i="23" s="1"/>
  <c r="AE176" i="23" s="1"/>
  <c r="AE177" i="23" s="1"/>
  <c r="AE178" i="23" s="1"/>
  <c r="AE179" i="23" s="1"/>
  <c r="AE180" i="23" s="1"/>
  <c r="AE181" i="23" s="1"/>
  <c r="AE182" i="23" s="1"/>
  <c r="AE183" i="23" s="1"/>
  <c r="AE184" i="23" s="1"/>
  <c r="AE185" i="23" s="1"/>
  <c r="AE186" i="23" s="1"/>
  <c r="AE187" i="23" s="1"/>
  <c r="AE188" i="23" s="1"/>
  <c r="AE189" i="23" s="1"/>
  <c r="AE190" i="23" s="1"/>
  <c r="AE191" i="23" s="1"/>
  <c r="AE192" i="23" s="1"/>
  <c r="AE193" i="23" s="1"/>
  <c r="AE194" i="23" s="1"/>
  <c r="AE195" i="23" s="1"/>
  <c r="AE196" i="23" s="1"/>
  <c r="AE197" i="23" s="1"/>
  <c r="AE198" i="23" s="1"/>
  <c r="AE199" i="23" s="1"/>
  <c r="AE200" i="23" s="1"/>
  <c r="AF5" i="23"/>
  <c r="AF6" i="23" s="1"/>
  <c r="AF7" i="23" s="1"/>
  <c r="AF8" i="23" s="1"/>
  <c r="AF9" i="23" s="1"/>
  <c r="AF10" i="23" s="1"/>
  <c r="AF11" i="23" s="1"/>
  <c r="AF12" i="23" s="1"/>
  <c r="AF13" i="23" s="1"/>
  <c r="AF14" i="23" s="1"/>
  <c r="AF15" i="23" s="1"/>
  <c r="AF16" i="23" s="1"/>
  <c r="AF17" i="23" s="1"/>
  <c r="AF18" i="23" s="1"/>
  <c r="AF19" i="23" s="1"/>
  <c r="AF20" i="23" s="1"/>
  <c r="AF21" i="23" s="1"/>
  <c r="AF22" i="23" s="1"/>
  <c r="AF23" i="23" s="1"/>
  <c r="AF24" i="23" s="1"/>
  <c r="AF25" i="23" s="1"/>
  <c r="AF26" i="23" s="1"/>
  <c r="AF27" i="23" s="1"/>
  <c r="AF28" i="23" s="1"/>
  <c r="AF29" i="23" s="1"/>
  <c r="AF30" i="23" s="1"/>
  <c r="AF31" i="23" s="1"/>
  <c r="AF32" i="23" s="1"/>
  <c r="AF33" i="23" s="1"/>
  <c r="AF34" i="23" s="1"/>
  <c r="AF35" i="23" s="1"/>
  <c r="AF36" i="23" s="1"/>
  <c r="AF37" i="23" s="1"/>
  <c r="AF38" i="23" s="1"/>
  <c r="AF39" i="23" s="1"/>
  <c r="AF40" i="23" s="1"/>
  <c r="AF41" i="23" s="1"/>
  <c r="AF42" i="23" s="1"/>
  <c r="AF43" i="23" s="1"/>
  <c r="AF44" i="23" s="1"/>
  <c r="AF45" i="23" s="1"/>
  <c r="AF46" i="23" s="1"/>
  <c r="AF47" i="23" s="1"/>
  <c r="AF48" i="23" s="1"/>
  <c r="AF49" i="23" s="1"/>
  <c r="AF50" i="23" s="1"/>
  <c r="AF51" i="23" s="1"/>
  <c r="AF52" i="23" s="1"/>
  <c r="AF53" i="23" s="1"/>
  <c r="AF54" i="23" s="1"/>
  <c r="AF55" i="23" s="1"/>
  <c r="AF56" i="23" s="1"/>
  <c r="AF57" i="23" s="1"/>
  <c r="AF58" i="23" s="1"/>
  <c r="AF59" i="23" s="1"/>
  <c r="AF60" i="23" s="1"/>
  <c r="AF61" i="23" s="1"/>
  <c r="AF62" i="23" s="1"/>
  <c r="AF63" i="23" s="1"/>
  <c r="AF64" i="23" s="1"/>
  <c r="AF65" i="23" s="1"/>
  <c r="AF66" i="23" s="1"/>
  <c r="AF67" i="23" s="1"/>
  <c r="AF68" i="23" s="1"/>
  <c r="AF69" i="23" s="1"/>
  <c r="AF70" i="23" s="1"/>
  <c r="AF71" i="23" s="1"/>
  <c r="AF72" i="23" s="1"/>
  <c r="AF73" i="23" s="1"/>
  <c r="AF74" i="23" s="1"/>
  <c r="AF75" i="23" s="1"/>
  <c r="AF76" i="23" s="1"/>
  <c r="AF77" i="23" s="1"/>
  <c r="AF78" i="23" s="1"/>
  <c r="AF79" i="23" s="1"/>
  <c r="AF80" i="23" s="1"/>
  <c r="AF81" i="23" s="1"/>
  <c r="AF82" i="23" s="1"/>
  <c r="AF83" i="23" s="1"/>
  <c r="AF84" i="23" s="1"/>
  <c r="AF85" i="23" s="1"/>
  <c r="AF86" i="23" s="1"/>
  <c r="AF87" i="23" s="1"/>
  <c r="AF88" i="23" s="1"/>
  <c r="AF89" i="23" s="1"/>
  <c r="AF90" i="23" s="1"/>
  <c r="AF91" i="23" s="1"/>
  <c r="AF92" i="23" s="1"/>
  <c r="AF93" i="23" s="1"/>
  <c r="AF94" i="23" s="1"/>
  <c r="AF95" i="23" s="1"/>
  <c r="AF96" i="23" s="1"/>
  <c r="AF97" i="23" s="1"/>
  <c r="AF98" i="23" s="1"/>
  <c r="AF99" i="23" s="1"/>
  <c r="AF100" i="23" s="1"/>
  <c r="AF101" i="23" s="1"/>
  <c r="AF102" i="23" s="1"/>
  <c r="AF103" i="23" s="1"/>
  <c r="AF104" i="23" s="1"/>
  <c r="AF105" i="23" s="1"/>
  <c r="AF106" i="23" s="1"/>
  <c r="AF107" i="23" s="1"/>
  <c r="AF108" i="23" s="1"/>
  <c r="AF109" i="23" s="1"/>
  <c r="AF110" i="23" s="1"/>
  <c r="AF111" i="23" s="1"/>
  <c r="AF112" i="23" s="1"/>
  <c r="AF113" i="23" s="1"/>
  <c r="AF114" i="23" s="1"/>
  <c r="AF115" i="23" s="1"/>
  <c r="AF116" i="23" s="1"/>
  <c r="AF117" i="23" s="1"/>
  <c r="AF118" i="23" s="1"/>
  <c r="AF119" i="23" s="1"/>
  <c r="AF120" i="23" s="1"/>
  <c r="AF121" i="23" s="1"/>
  <c r="AF122" i="23" s="1"/>
  <c r="AF123" i="23" s="1"/>
  <c r="AF124" i="23" s="1"/>
  <c r="AF125" i="23" s="1"/>
  <c r="AF126" i="23" s="1"/>
  <c r="AF127" i="23" s="1"/>
  <c r="AF128" i="23" s="1"/>
  <c r="AF129" i="23" s="1"/>
  <c r="AF130" i="23" s="1"/>
  <c r="AF131" i="23" s="1"/>
  <c r="AF132" i="23" s="1"/>
  <c r="AF133" i="23" s="1"/>
  <c r="AF134" i="23" s="1"/>
  <c r="AF135" i="23" s="1"/>
  <c r="AF136" i="23" s="1"/>
  <c r="AF137" i="23" s="1"/>
  <c r="AF138" i="23" s="1"/>
  <c r="AF139" i="23" s="1"/>
  <c r="AF140" i="23" s="1"/>
  <c r="AF141" i="23" s="1"/>
  <c r="AF142" i="23" s="1"/>
  <c r="AF143" i="23" s="1"/>
  <c r="AF144" i="23" s="1"/>
  <c r="AF145" i="23" s="1"/>
  <c r="AF146" i="23" s="1"/>
  <c r="AF147" i="23" s="1"/>
  <c r="AF148" i="23" s="1"/>
  <c r="AF149" i="23" s="1"/>
  <c r="AF150" i="23" s="1"/>
  <c r="AF151" i="23" s="1"/>
  <c r="AF152" i="23" s="1"/>
  <c r="AF153" i="23" s="1"/>
  <c r="AF154" i="23" s="1"/>
  <c r="AF155" i="23" s="1"/>
  <c r="AF156" i="23" s="1"/>
  <c r="AF157" i="23" s="1"/>
  <c r="AF158" i="23" s="1"/>
  <c r="AF159" i="23" s="1"/>
  <c r="AF160" i="23" s="1"/>
  <c r="AF161" i="23" s="1"/>
  <c r="AF162" i="23" s="1"/>
  <c r="AF163" i="23" s="1"/>
  <c r="AF164" i="23" s="1"/>
  <c r="AF165" i="23" s="1"/>
  <c r="AF166" i="23" s="1"/>
  <c r="AF167" i="23" s="1"/>
  <c r="AF168" i="23" s="1"/>
  <c r="AF169" i="23" s="1"/>
  <c r="AF170" i="23" s="1"/>
  <c r="AF171" i="23" s="1"/>
  <c r="AF172" i="23" s="1"/>
  <c r="AF173" i="23" s="1"/>
  <c r="AF174" i="23" s="1"/>
  <c r="AF175" i="23" s="1"/>
  <c r="AF176" i="23" s="1"/>
  <c r="AF177" i="23" s="1"/>
  <c r="AF178" i="23" s="1"/>
  <c r="AF179" i="23" s="1"/>
  <c r="AF180" i="23" s="1"/>
  <c r="AF181" i="23" s="1"/>
  <c r="AF182" i="23" s="1"/>
  <c r="AF183" i="23" s="1"/>
  <c r="AF184" i="23" s="1"/>
  <c r="AF185" i="23" s="1"/>
  <c r="AF186" i="23" s="1"/>
  <c r="AF187" i="23" s="1"/>
  <c r="AF188" i="23" s="1"/>
  <c r="AF189" i="23" s="1"/>
  <c r="AF190" i="23" s="1"/>
  <c r="AF191" i="23" s="1"/>
  <c r="AF192" i="23" s="1"/>
  <c r="AF193" i="23" s="1"/>
  <c r="AF194" i="23" s="1"/>
  <c r="AF195" i="23" s="1"/>
  <c r="AF196" i="23" s="1"/>
  <c r="AF197" i="23" s="1"/>
  <c r="AF198" i="23" s="1"/>
  <c r="AF199" i="23" s="1"/>
  <c r="AF200" i="23" s="1"/>
  <c r="AH5" i="23"/>
  <c r="AH6" i="23" s="1"/>
  <c r="AH7" i="23" s="1"/>
  <c r="AH8" i="23" s="1"/>
  <c r="AH9" i="23" s="1"/>
  <c r="AH10" i="23" s="1"/>
  <c r="AH11" i="23" s="1"/>
  <c r="AH12" i="23" s="1"/>
  <c r="AH13" i="23" s="1"/>
  <c r="AH14" i="23" s="1"/>
  <c r="AH15" i="23" s="1"/>
  <c r="AH16" i="23" s="1"/>
  <c r="AH17" i="23" s="1"/>
  <c r="AH18" i="23" s="1"/>
  <c r="AH19" i="23" s="1"/>
  <c r="AH20" i="23" s="1"/>
  <c r="AH21" i="23" s="1"/>
  <c r="AH22" i="23" s="1"/>
  <c r="AH23" i="23" s="1"/>
  <c r="AH24" i="23" s="1"/>
  <c r="AH25" i="23" s="1"/>
  <c r="AH26" i="23" s="1"/>
  <c r="AH27" i="23" s="1"/>
  <c r="AH28" i="23" s="1"/>
  <c r="AH29" i="23" s="1"/>
  <c r="AH30" i="23" s="1"/>
  <c r="AH31" i="23" s="1"/>
  <c r="AH32" i="23" s="1"/>
  <c r="AH33" i="23" s="1"/>
  <c r="AH34" i="23" s="1"/>
  <c r="AH35" i="23" s="1"/>
  <c r="AH36" i="23" s="1"/>
  <c r="AH37" i="23" s="1"/>
  <c r="AH38" i="23" s="1"/>
  <c r="AH39" i="23" s="1"/>
  <c r="AH40" i="23" s="1"/>
  <c r="AH41" i="23" s="1"/>
  <c r="AH42" i="23" s="1"/>
  <c r="AH43" i="23" s="1"/>
  <c r="AH44" i="23" s="1"/>
  <c r="AH45" i="23" s="1"/>
  <c r="AH46" i="23" s="1"/>
  <c r="AH47" i="23" s="1"/>
  <c r="AH48" i="23" s="1"/>
  <c r="AH49" i="23" s="1"/>
  <c r="AH50" i="23" s="1"/>
  <c r="AH51" i="23" s="1"/>
  <c r="AH52" i="23" s="1"/>
  <c r="AH53" i="23" s="1"/>
  <c r="AH54" i="23" s="1"/>
  <c r="AH55" i="23" s="1"/>
  <c r="AH56" i="23" s="1"/>
  <c r="AH57" i="23" s="1"/>
  <c r="AH58" i="23" s="1"/>
  <c r="AH59" i="23" s="1"/>
  <c r="AH60" i="23" s="1"/>
  <c r="AH61" i="23" s="1"/>
  <c r="AH62" i="23" s="1"/>
  <c r="AH63" i="23" s="1"/>
  <c r="AH64" i="23" s="1"/>
  <c r="AH65" i="23" s="1"/>
  <c r="AH66" i="23" s="1"/>
  <c r="AH67" i="23" s="1"/>
  <c r="AH68" i="23" s="1"/>
  <c r="AH69" i="23" s="1"/>
  <c r="AH70" i="23" s="1"/>
  <c r="AH71" i="23" s="1"/>
  <c r="AH72" i="23" s="1"/>
  <c r="AH73" i="23" s="1"/>
  <c r="AH74" i="23" s="1"/>
  <c r="AH75" i="23" s="1"/>
  <c r="AH76" i="23" s="1"/>
  <c r="AH77" i="23" s="1"/>
  <c r="AH78" i="23" s="1"/>
  <c r="AH79" i="23" s="1"/>
  <c r="AH80" i="23" s="1"/>
  <c r="AH81" i="23" s="1"/>
  <c r="AH82" i="23" s="1"/>
  <c r="AH83" i="23" s="1"/>
  <c r="AH84" i="23" s="1"/>
  <c r="AH85" i="23" s="1"/>
  <c r="AH86" i="23" s="1"/>
  <c r="AH87" i="23" s="1"/>
  <c r="AH88" i="23" s="1"/>
  <c r="AH89" i="23" s="1"/>
  <c r="AH90" i="23" s="1"/>
  <c r="AH91" i="23" s="1"/>
  <c r="AH92" i="23" s="1"/>
  <c r="AH93" i="23" s="1"/>
  <c r="AH94" i="23" s="1"/>
  <c r="AH95" i="23" s="1"/>
  <c r="AH96" i="23" s="1"/>
  <c r="AH97" i="23" s="1"/>
  <c r="AH98" i="23" s="1"/>
  <c r="AH99" i="23" s="1"/>
  <c r="AH100" i="23" s="1"/>
  <c r="AH101" i="23" s="1"/>
  <c r="AH102" i="23" s="1"/>
  <c r="AH103" i="23" s="1"/>
  <c r="AH104" i="23" s="1"/>
  <c r="AH105" i="23" s="1"/>
  <c r="AH106" i="23" s="1"/>
  <c r="AH107" i="23" s="1"/>
  <c r="AH108" i="23" s="1"/>
  <c r="AH109" i="23" s="1"/>
  <c r="AH110" i="23" s="1"/>
  <c r="AH111" i="23" s="1"/>
  <c r="AH112" i="23" s="1"/>
  <c r="AH113" i="23" s="1"/>
  <c r="AH114" i="23" s="1"/>
  <c r="AH115" i="23" s="1"/>
  <c r="AH116" i="23" s="1"/>
  <c r="AH117" i="23" s="1"/>
  <c r="AH118" i="23" s="1"/>
  <c r="AH119" i="23" s="1"/>
  <c r="AH120" i="23" s="1"/>
  <c r="AH121" i="23" s="1"/>
  <c r="AH122" i="23" s="1"/>
  <c r="AH123" i="23" s="1"/>
  <c r="AH124" i="23" s="1"/>
  <c r="AH125" i="23" s="1"/>
  <c r="AH126" i="23" s="1"/>
  <c r="AH127" i="23" s="1"/>
  <c r="AH128" i="23" s="1"/>
  <c r="AH129" i="23" s="1"/>
  <c r="AH130" i="23" s="1"/>
  <c r="AH131" i="23" s="1"/>
  <c r="AH132" i="23" s="1"/>
  <c r="AH133" i="23" s="1"/>
  <c r="AH134" i="23" s="1"/>
  <c r="AH135" i="23" s="1"/>
  <c r="AH136" i="23" s="1"/>
  <c r="AH137" i="23" s="1"/>
  <c r="AH138" i="23" s="1"/>
  <c r="AH139" i="23" s="1"/>
  <c r="AH140" i="23" s="1"/>
  <c r="AH141" i="23" s="1"/>
  <c r="AH142" i="23" s="1"/>
  <c r="AH143" i="23" s="1"/>
  <c r="AH144" i="23" s="1"/>
  <c r="AH145" i="23" s="1"/>
  <c r="AH146" i="23" s="1"/>
  <c r="AH147" i="23" s="1"/>
  <c r="AH148" i="23" s="1"/>
  <c r="AH149" i="23" s="1"/>
  <c r="AH150" i="23" s="1"/>
  <c r="AH151" i="23" s="1"/>
  <c r="AH152" i="23" s="1"/>
  <c r="AH153" i="23" s="1"/>
  <c r="AH154" i="23" s="1"/>
  <c r="AH155" i="23" s="1"/>
  <c r="AH156" i="23" s="1"/>
  <c r="AH157" i="23" s="1"/>
  <c r="AH158" i="23" s="1"/>
  <c r="AH159" i="23" s="1"/>
  <c r="AH160" i="23" s="1"/>
  <c r="AH161" i="23" s="1"/>
  <c r="AH162" i="23" s="1"/>
  <c r="AH163" i="23" s="1"/>
  <c r="AH164" i="23" s="1"/>
  <c r="AH165" i="23" s="1"/>
  <c r="AH166" i="23" s="1"/>
  <c r="AH167" i="23" s="1"/>
  <c r="AH168" i="23" s="1"/>
  <c r="AH169" i="23" s="1"/>
  <c r="AH170" i="23" s="1"/>
  <c r="AH171" i="23" s="1"/>
  <c r="AH172" i="23" s="1"/>
  <c r="AH173" i="23" s="1"/>
  <c r="AH174" i="23" s="1"/>
  <c r="AH175" i="23" s="1"/>
  <c r="AH176" i="23" s="1"/>
  <c r="AH177" i="23" s="1"/>
  <c r="AH178" i="23" s="1"/>
  <c r="AH179" i="23" s="1"/>
  <c r="AH180" i="23" s="1"/>
  <c r="AH181" i="23" s="1"/>
  <c r="AH182" i="23" s="1"/>
  <c r="AH183" i="23" s="1"/>
  <c r="AH184" i="23" s="1"/>
  <c r="AH185" i="23" s="1"/>
  <c r="AH186" i="23" s="1"/>
  <c r="AH187" i="23" s="1"/>
  <c r="AH188" i="23" s="1"/>
  <c r="AH189" i="23" s="1"/>
  <c r="AH190" i="23" s="1"/>
  <c r="AH191" i="23" s="1"/>
  <c r="AH192" i="23" s="1"/>
  <c r="AH193" i="23" s="1"/>
  <c r="AH194" i="23" s="1"/>
  <c r="AH195" i="23" s="1"/>
  <c r="AH196" i="23" s="1"/>
  <c r="AH197" i="23" s="1"/>
  <c r="AH198" i="23" s="1"/>
  <c r="AH199" i="23" s="1"/>
  <c r="AH200" i="23" s="1"/>
  <c r="AI5" i="23"/>
  <c r="AI6" i="23" s="1"/>
  <c r="AI7" i="23" s="1"/>
  <c r="AI8" i="23" s="1"/>
  <c r="AI9" i="23" s="1"/>
  <c r="AI10" i="23" s="1"/>
  <c r="AI11" i="23" s="1"/>
  <c r="AI12" i="23" s="1"/>
  <c r="AI13" i="23" s="1"/>
  <c r="AI14" i="23" s="1"/>
  <c r="AI15" i="23" s="1"/>
  <c r="AI16" i="23" s="1"/>
  <c r="AI17" i="23" s="1"/>
  <c r="AI18" i="23" s="1"/>
  <c r="AI19" i="23" s="1"/>
  <c r="AI20" i="23" s="1"/>
  <c r="AI21" i="23" s="1"/>
  <c r="AI22" i="23" s="1"/>
  <c r="AI23" i="23" s="1"/>
  <c r="AI24" i="23" s="1"/>
  <c r="AI25" i="23" s="1"/>
  <c r="AI26" i="23" s="1"/>
  <c r="AI27" i="23" s="1"/>
  <c r="AI28" i="23" s="1"/>
  <c r="AI29" i="23" s="1"/>
  <c r="AI30" i="23" s="1"/>
  <c r="AI31" i="23" s="1"/>
  <c r="AI32" i="23" s="1"/>
  <c r="AI33" i="23" s="1"/>
  <c r="AI34" i="23" s="1"/>
  <c r="AI35" i="23" s="1"/>
  <c r="AI36" i="23" s="1"/>
  <c r="AI37" i="23" s="1"/>
  <c r="AI38" i="23" s="1"/>
  <c r="AI39" i="23" s="1"/>
  <c r="AI40" i="23" s="1"/>
  <c r="AI41" i="23" s="1"/>
  <c r="AI42" i="23" s="1"/>
  <c r="AI43" i="23" s="1"/>
  <c r="AI44" i="23" s="1"/>
  <c r="AI45" i="23" s="1"/>
  <c r="AI46" i="23" s="1"/>
  <c r="AI47" i="23" s="1"/>
  <c r="AI48" i="23" s="1"/>
  <c r="AI49" i="23" s="1"/>
  <c r="AI50" i="23" s="1"/>
  <c r="AI51" i="23" s="1"/>
  <c r="AI52" i="23" s="1"/>
  <c r="AI53" i="23" s="1"/>
  <c r="AI54" i="23" s="1"/>
  <c r="AI55" i="23" s="1"/>
  <c r="AI56" i="23" s="1"/>
  <c r="AI57" i="23" s="1"/>
  <c r="AI58" i="23" s="1"/>
  <c r="AI59" i="23" s="1"/>
  <c r="AI60" i="23" s="1"/>
  <c r="AI61" i="23" s="1"/>
  <c r="AI62" i="23" s="1"/>
  <c r="AI63" i="23" s="1"/>
  <c r="AI64" i="23" s="1"/>
  <c r="AI65" i="23" s="1"/>
  <c r="AI66" i="23" s="1"/>
  <c r="AI67" i="23" s="1"/>
  <c r="AI68" i="23" s="1"/>
  <c r="AI69" i="23" s="1"/>
  <c r="AI70" i="23" s="1"/>
  <c r="AI71" i="23" s="1"/>
  <c r="AI72" i="23" s="1"/>
  <c r="AI73" i="23" s="1"/>
  <c r="AI74" i="23" s="1"/>
  <c r="AI75" i="23" s="1"/>
  <c r="AI76" i="23" s="1"/>
  <c r="AI77" i="23" s="1"/>
  <c r="AI78" i="23" s="1"/>
  <c r="AI79" i="23" s="1"/>
  <c r="AI80" i="23" s="1"/>
  <c r="AI81" i="23" s="1"/>
  <c r="AI82" i="23" s="1"/>
  <c r="AI83" i="23" s="1"/>
  <c r="AI84" i="23" s="1"/>
  <c r="AI85" i="23" s="1"/>
  <c r="AI86" i="23" s="1"/>
  <c r="AI87" i="23" s="1"/>
  <c r="AI88" i="23" s="1"/>
  <c r="AI89" i="23" s="1"/>
  <c r="AI90" i="23" s="1"/>
  <c r="AI91" i="23" s="1"/>
  <c r="AI92" i="23" s="1"/>
  <c r="AI93" i="23" s="1"/>
  <c r="AI94" i="23" s="1"/>
  <c r="AI95" i="23" s="1"/>
  <c r="AI96" i="23" s="1"/>
  <c r="AI97" i="23" s="1"/>
  <c r="AI98" i="23" s="1"/>
  <c r="AI99" i="23" s="1"/>
  <c r="AI100" i="23" s="1"/>
  <c r="AI101" i="23" s="1"/>
  <c r="AI102" i="23" s="1"/>
  <c r="AI103" i="23" s="1"/>
  <c r="AI104" i="23" s="1"/>
  <c r="AI105" i="23" s="1"/>
  <c r="AI106" i="23" s="1"/>
  <c r="AI107" i="23" s="1"/>
  <c r="AI108" i="23" s="1"/>
  <c r="AI109" i="23" s="1"/>
  <c r="AI110" i="23" s="1"/>
  <c r="AI111" i="23" s="1"/>
  <c r="AI112" i="23" s="1"/>
  <c r="AI113" i="23" s="1"/>
  <c r="AI114" i="23" s="1"/>
  <c r="AI115" i="23" s="1"/>
  <c r="AI116" i="23" s="1"/>
  <c r="AI117" i="23" s="1"/>
  <c r="AI118" i="23" s="1"/>
  <c r="AI119" i="23" s="1"/>
  <c r="AI120" i="23" s="1"/>
  <c r="AI121" i="23" s="1"/>
  <c r="AI122" i="23" s="1"/>
  <c r="AI123" i="23" s="1"/>
  <c r="AI124" i="23" s="1"/>
  <c r="AI125" i="23" s="1"/>
  <c r="AI126" i="23" s="1"/>
  <c r="AI127" i="23" s="1"/>
  <c r="AI128" i="23" s="1"/>
  <c r="AI129" i="23" s="1"/>
  <c r="AI130" i="23" s="1"/>
  <c r="AI131" i="23" s="1"/>
  <c r="AI132" i="23" s="1"/>
  <c r="AI133" i="23" s="1"/>
  <c r="AI134" i="23" s="1"/>
  <c r="AI135" i="23" s="1"/>
  <c r="AI136" i="23" s="1"/>
  <c r="AI137" i="23" s="1"/>
  <c r="AI138" i="23" s="1"/>
  <c r="AI139" i="23" s="1"/>
  <c r="AI140" i="23" s="1"/>
  <c r="AI141" i="23" s="1"/>
  <c r="AI142" i="23" s="1"/>
  <c r="AI143" i="23" s="1"/>
  <c r="AI144" i="23" s="1"/>
  <c r="AI145" i="23" s="1"/>
  <c r="AI146" i="23" s="1"/>
  <c r="AI147" i="23" s="1"/>
  <c r="AI148" i="23" s="1"/>
  <c r="AI149" i="23" s="1"/>
  <c r="AI150" i="23" s="1"/>
  <c r="AI151" i="23" s="1"/>
  <c r="AI152" i="23" s="1"/>
  <c r="AI153" i="23" s="1"/>
  <c r="AI154" i="23" s="1"/>
  <c r="AI155" i="23" s="1"/>
  <c r="AI156" i="23" s="1"/>
  <c r="AI157" i="23" s="1"/>
  <c r="AI158" i="23" s="1"/>
  <c r="AI159" i="23" s="1"/>
  <c r="AI160" i="23" s="1"/>
  <c r="AI161" i="23" s="1"/>
  <c r="AI162" i="23" s="1"/>
  <c r="AI163" i="23" s="1"/>
  <c r="AI164" i="23" s="1"/>
  <c r="AI165" i="23" s="1"/>
  <c r="AI166" i="23" s="1"/>
  <c r="AI167" i="23" s="1"/>
  <c r="AI168" i="23" s="1"/>
  <c r="AI169" i="23" s="1"/>
  <c r="AI170" i="23" s="1"/>
  <c r="AI171" i="23" s="1"/>
  <c r="AI172" i="23" s="1"/>
  <c r="AI173" i="23" s="1"/>
  <c r="AI174" i="23" s="1"/>
  <c r="AI175" i="23" s="1"/>
  <c r="AI176" i="23" s="1"/>
  <c r="AI177" i="23" s="1"/>
  <c r="AI178" i="23" s="1"/>
  <c r="AI179" i="23" s="1"/>
  <c r="AI180" i="23" s="1"/>
  <c r="AI181" i="23" s="1"/>
  <c r="AI182" i="23" s="1"/>
  <c r="AI183" i="23" s="1"/>
  <c r="AI184" i="23" s="1"/>
  <c r="AI185" i="23" s="1"/>
  <c r="AI186" i="23" s="1"/>
  <c r="AI187" i="23" s="1"/>
  <c r="AI188" i="23" s="1"/>
  <c r="AI189" i="23" s="1"/>
  <c r="AI190" i="23" s="1"/>
  <c r="AI191" i="23" s="1"/>
  <c r="AI192" i="23" s="1"/>
  <c r="AI193" i="23" s="1"/>
  <c r="AI194" i="23" s="1"/>
  <c r="AI195" i="23" s="1"/>
  <c r="AI196" i="23" s="1"/>
  <c r="AI197" i="23" s="1"/>
  <c r="AI198" i="23" s="1"/>
  <c r="AI199" i="23" s="1"/>
  <c r="AI200" i="23" s="1"/>
  <c r="AJ5" i="23"/>
  <c r="AJ6" i="23" s="1"/>
  <c r="AJ7" i="23" s="1"/>
  <c r="AJ8" i="23" s="1"/>
  <c r="AJ9" i="23" s="1"/>
  <c r="AJ10" i="23" s="1"/>
  <c r="AJ11" i="23" s="1"/>
  <c r="AJ12" i="23" s="1"/>
  <c r="AJ13" i="23" s="1"/>
  <c r="AJ14" i="23" s="1"/>
  <c r="AJ15" i="23" s="1"/>
  <c r="AJ16" i="23" s="1"/>
  <c r="AJ17" i="23" s="1"/>
  <c r="AJ18" i="23" s="1"/>
  <c r="AJ19" i="23" s="1"/>
  <c r="AJ20" i="23" s="1"/>
  <c r="AJ21" i="23" s="1"/>
  <c r="AJ22" i="23" s="1"/>
  <c r="AJ23" i="23" s="1"/>
  <c r="AJ24" i="23" s="1"/>
  <c r="AJ25" i="23" s="1"/>
  <c r="AJ26" i="23" s="1"/>
  <c r="AJ27" i="23" s="1"/>
  <c r="AJ28" i="23" s="1"/>
  <c r="AJ29" i="23" s="1"/>
  <c r="AJ30" i="23" s="1"/>
  <c r="AJ31" i="23" s="1"/>
  <c r="AJ32" i="23" s="1"/>
  <c r="AJ33" i="23" s="1"/>
  <c r="AJ34" i="23" s="1"/>
  <c r="AJ35" i="23" s="1"/>
  <c r="AJ36" i="23" s="1"/>
  <c r="AJ37" i="23" s="1"/>
  <c r="AJ38" i="23" s="1"/>
  <c r="AJ39" i="23" s="1"/>
  <c r="AJ40" i="23" s="1"/>
  <c r="AJ41" i="23" s="1"/>
  <c r="AJ42" i="23" s="1"/>
  <c r="AJ43" i="23" s="1"/>
  <c r="AJ44" i="23" s="1"/>
  <c r="AJ45" i="23" s="1"/>
  <c r="AJ46" i="23" s="1"/>
  <c r="AJ47" i="23" s="1"/>
  <c r="AJ48" i="23" s="1"/>
  <c r="AJ49" i="23" s="1"/>
  <c r="AJ50" i="23" s="1"/>
  <c r="AJ51" i="23" s="1"/>
  <c r="AJ52" i="23" s="1"/>
  <c r="AJ53" i="23" s="1"/>
  <c r="AJ54" i="23" s="1"/>
  <c r="AJ55" i="23" s="1"/>
  <c r="AJ56" i="23" s="1"/>
  <c r="AJ57" i="23" s="1"/>
  <c r="AJ58" i="23" s="1"/>
  <c r="AJ59" i="23" s="1"/>
  <c r="AJ60" i="23" s="1"/>
  <c r="AJ61" i="23" s="1"/>
  <c r="AJ62" i="23" s="1"/>
  <c r="AJ63" i="23" s="1"/>
  <c r="AJ64" i="23" s="1"/>
  <c r="AJ65" i="23" s="1"/>
  <c r="AJ66" i="23" s="1"/>
  <c r="AJ67" i="23" s="1"/>
  <c r="AJ68" i="23" s="1"/>
  <c r="AJ69" i="23" s="1"/>
  <c r="AJ70" i="23" s="1"/>
  <c r="AJ71" i="23" s="1"/>
  <c r="AJ72" i="23" s="1"/>
  <c r="AJ73" i="23" s="1"/>
  <c r="AJ74" i="23" s="1"/>
  <c r="AJ75" i="23" s="1"/>
  <c r="AJ76" i="23" s="1"/>
  <c r="AJ77" i="23" s="1"/>
  <c r="AJ78" i="23" s="1"/>
  <c r="AJ79" i="23" s="1"/>
  <c r="AJ80" i="23" s="1"/>
  <c r="AJ81" i="23" s="1"/>
  <c r="AJ82" i="23" s="1"/>
  <c r="AJ83" i="23" s="1"/>
  <c r="AJ84" i="23" s="1"/>
  <c r="AJ85" i="23" s="1"/>
  <c r="AJ86" i="23" s="1"/>
  <c r="AJ87" i="23" s="1"/>
  <c r="AJ88" i="23" s="1"/>
  <c r="AJ89" i="23" s="1"/>
  <c r="AJ90" i="23" s="1"/>
  <c r="AJ91" i="23" s="1"/>
  <c r="AJ92" i="23" s="1"/>
  <c r="AJ93" i="23" s="1"/>
  <c r="AJ94" i="23" s="1"/>
  <c r="AJ95" i="23" s="1"/>
  <c r="AJ96" i="23" s="1"/>
  <c r="AJ97" i="23" s="1"/>
  <c r="AJ98" i="23" s="1"/>
  <c r="AJ99" i="23" s="1"/>
  <c r="AJ100" i="23" s="1"/>
  <c r="AJ101" i="23" s="1"/>
  <c r="AJ102" i="23" s="1"/>
  <c r="AJ103" i="23" s="1"/>
  <c r="AJ104" i="23" s="1"/>
  <c r="AJ105" i="23" s="1"/>
  <c r="AJ106" i="23" s="1"/>
  <c r="AJ107" i="23" s="1"/>
  <c r="AJ108" i="23" s="1"/>
  <c r="AJ109" i="23" s="1"/>
  <c r="AJ110" i="23" s="1"/>
  <c r="AJ111" i="23" s="1"/>
  <c r="AJ112" i="23" s="1"/>
  <c r="AJ113" i="23" s="1"/>
  <c r="AJ114" i="23" s="1"/>
  <c r="AJ115" i="23" s="1"/>
  <c r="AJ116" i="23" s="1"/>
  <c r="AJ117" i="23" s="1"/>
  <c r="AJ118" i="23" s="1"/>
  <c r="AJ119" i="23" s="1"/>
  <c r="AJ120" i="23" s="1"/>
  <c r="AJ121" i="23" s="1"/>
  <c r="AJ122" i="23" s="1"/>
  <c r="AJ123" i="23" s="1"/>
  <c r="AJ124" i="23" s="1"/>
  <c r="AJ125" i="23" s="1"/>
  <c r="AJ126" i="23" s="1"/>
  <c r="AJ127" i="23" s="1"/>
  <c r="AJ128" i="23" s="1"/>
  <c r="AJ129" i="23" s="1"/>
  <c r="AJ130" i="23" s="1"/>
  <c r="AJ131" i="23" s="1"/>
  <c r="AJ132" i="23" s="1"/>
  <c r="AJ133" i="23" s="1"/>
  <c r="AJ134" i="23" s="1"/>
  <c r="AJ135" i="23" s="1"/>
  <c r="AJ136" i="23" s="1"/>
  <c r="AJ137" i="23" s="1"/>
  <c r="AJ138" i="23" s="1"/>
  <c r="AJ139" i="23" s="1"/>
  <c r="AJ140" i="23" s="1"/>
  <c r="AJ141" i="23" s="1"/>
  <c r="AJ142" i="23" s="1"/>
  <c r="AJ143" i="23" s="1"/>
  <c r="AJ144" i="23" s="1"/>
  <c r="AJ145" i="23" s="1"/>
  <c r="AJ146" i="23" s="1"/>
  <c r="AJ147" i="23" s="1"/>
  <c r="AJ148" i="23" s="1"/>
  <c r="AJ149" i="23" s="1"/>
  <c r="AJ150" i="23" s="1"/>
  <c r="AJ151" i="23" s="1"/>
  <c r="AJ152" i="23" s="1"/>
  <c r="AJ153" i="23" s="1"/>
  <c r="AJ154" i="23" s="1"/>
  <c r="AJ155" i="23" s="1"/>
  <c r="AJ156" i="23" s="1"/>
  <c r="AJ157" i="23" s="1"/>
  <c r="AJ158" i="23" s="1"/>
  <c r="AJ159" i="23" s="1"/>
  <c r="AJ160" i="23" s="1"/>
  <c r="AJ161" i="23" s="1"/>
  <c r="AJ162" i="23" s="1"/>
  <c r="AJ163" i="23" s="1"/>
  <c r="AJ164" i="23" s="1"/>
  <c r="AJ165" i="23" s="1"/>
  <c r="AJ166" i="23" s="1"/>
  <c r="AJ167" i="23" s="1"/>
  <c r="AJ168" i="23" s="1"/>
  <c r="AJ169" i="23" s="1"/>
  <c r="AJ170" i="23" s="1"/>
  <c r="AJ171" i="23" s="1"/>
  <c r="AJ172" i="23" s="1"/>
  <c r="AJ173" i="23" s="1"/>
  <c r="AJ174" i="23" s="1"/>
  <c r="AJ175" i="23" s="1"/>
  <c r="AJ176" i="23" s="1"/>
  <c r="AJ177" i="23" s="1"/>
  <c r="AJ178" i="23" s="1"/>
  <c r="AJ179" i="23" s="1"/>
  <c r="AJ180" i="23" s="1"/>
  <c r="AJ181" i="23" s="1"/>
  <c r="AJ182" i="23" s="1"/>
  <c r="AJ183" i="23" s="1"/>
  <c r="AJ184" i="23" s="1"/>
  <c r="AJ185" i="23" s="1"/>
  <c r="AJ186" i="23" s="1"/>
  <c r="AJ187" i="23" s="1"/>
  <c r="AJ188" i="23" s="1"/>
  <c r="AJ189" i="23" s="1"/>
  <c r="AJ190" i="23" s="1"/>
  <c r="AJ191" i="23" s="1"/>
  <c r="AJ192" i="23" s="1"/>
  <c r="AJ193" i="23" s="1"/>
  <c r="AJ194" i="23" s="1"/>
  <c r="AJ195" i="23" s="1"/>
  <c r="AJ196" i="23" s="1"/>
  <c r="AJ197" i="23" s="1"/>
  <c r="AJ198" i="23" s="1"/>
  <c r="AJ199" i="23" s="1"/>
  <c r="AJ200" i="23" s="1"/>
  <c r="AK5" i="23"/>
  <c r="AK6" i="23" s="1"/>
  <c r="AK7" i="23" s="1"/>
  <c r="AK8" i="23" s="1"/>
  <c r="AK9" i="23" s="1"/>
  <c r="AK10" i="23" s="1"/>
  <c r="AK11" i="23" s="1"/>
  <c r="AK12" i="23" s="1"/>
  <c r="AK13" i="23" s="1"/>
  <c r="AK14" i="23" s="1"/>
  <c r="AK15" i="23" s="1"/>
  <c r="AK16" i="23" s="1"/>
  <c r="AK17" i="23" s="1"/>
  <c r="AK18" i="23" s="1"/>
  <c r="AK19" i="23" s="1"/>
  <c r="AK20" i="23" s="1"/>
  <c r="AK21" i="23" s="1"/>
  <c r="AK22" i="23" s="1"/>
  <c r="AK23" i="23" s="1"/>
  <c r="AK24" i="23" s="1"/>
  <c r="AK25" i="23" s="1"/>
  <c r="AK26" i="23" s="1"/>
  <c r="AK27" i="23" s="1"/>
  <c r="AK28" i="23" s="1"/>
  <c r="AK29" i="23" s="1"/>
  <c r="AK30" i="23" s="1"/>
  <c r="AK31" i="23" s="1"/>
  <c r="AK32" i="23" s="1"/>
  <c r="AK33" i="23" s="1"/>
  <c r="AK34" i="23" s="1"/>
  <c r="AK35" i="23" s="1"/>
  <c r="AK36" i="23" s="1"/>
  <c r="AK37" i="23" s="1"/>
  <c r="AK38" i="23" s="1"/>
  <c r="AK39" i="23" s="1"/>
  <c r="AK40" i="23" s="1"/>
  <c r="AK41" i="23" s="1"/>
  <c r="AK42" i="23" s="1"/>
  <c r="AK43" i="23" s="1"/>
  <c r="AK44" i="23" s="1"/>
  <c r="AK45" i="23" s="1"/>
  <c r="AK46" i="23" s="1"/>
  <c r="AK47" i="23" s="1"/>
  <c r="AK48" i="23" s="1"/>
  <c r="AK49" i="23" s="1"/>
  <c r="AK50" i="23" s="1"/>
  <c r="AK51" i="23" s="1"/>
  <c r="AK52" i="23" s="1"/>
  <c r="AK53" i="23" s="1"/>
  <c r="AK54" i="23" s="1"/>
  <c r="AK55" i="23" s="1"/>
  <c r="AK56" i="23" s="1"/>
  <c r="AK57" i="23" s="1"/>
  <c r="AK58" i="23" s="1"/>
  <c r="AK59" i="23" s="1"/>
  <c r="AK60" i="23" s="1"/>
  <c r="AK61" i="23" s="1"/>
  <c r="AK62" i="23" s="1"/>
  <c r="AK63" i="23" s="1"/>
  <c r="AK64" i="23" s="1"/>
  <c r="AK65" i="23" s="1"/>
  <c r="AK66" i="23" s="1"/>
  <c r="AK67" i="23" s="1"/>
  <c r="AK68" i="23" s="1"/>
  <c r="AK69" i="23" s="1"/>
  <c r="AK70" i="23" s="1"/>
  <c r="AK71" i="23" s="1"/>
  <c r="AK72" i="23" s="1"/>
  <c r="AK73" i="23" s="1"/>
  <c r="AK74" i="23" s="1"/>
  <c r="AK75" i="23" s="1"/>
  <c r="AK76" i="23" s="1"/>
  <c r="AK77" i="23" s="1"/>
  <c r="AK78" i="23" s="1"/>
  <c r="AK79" i="23" s="1"/>
  <c r="AK80" i="23" s="1"/>
  <c r="AK81" i="23" s="1"/>
  <c r="AK82" i="23" s="1"/>
  <c r="AK83" i="23" s="1"/>
  <c r="AK84" i="23" s="1"/>
  <c r="AK85" i="23" s="1"/>
  <c r="AK86" i="23" s="1"/>
  <c r="AK87" i="23" s="1"/>
  <c r="AK88" i="23" s="1"/>
  <c r="AK89" i="23" s="1"/>
  <c r="AK90" i="23" s="1"/>
  <c r="AK91" i="23" s="1"/>
  <c r="AK92" i="23" s="1"/>
  <c r="AK93" i="23" s="1"/>
  <c r="AK94" i="23" s="1"/>
  <c r="AK95" i="23" s="1"/>
  <c r="AK96" i="23" s="1"/>
  <c r="AK97" i="23" s="1"/>
  <c r="AK98" i="23" s="1"/>
  <c r="AK99" i="23" s="1"/>
  <c r="AK100" i="23" s="1"/>
  <c r="AK101" i="23" s="1"/>
  <c r="AK102" i="23" s="1"/>
  <c r="AK103" i="23" s="1"/>
  <c r="AK104" i="23" s="1"/>
  <c r="AK105" i="23" s="1"/>
  <c r="AK106" i="23" s="1"/>
  <c r="AK107" i="23" s="1"/>
  <c r="AK108" i="23" s="1"/>
  <c r="AK109" i="23" s="1"/>
  <c r="AK110" i="23" s="1"/>
  <c r="AK111" i="23" s="1"/>
  <c r="AK112" i="23" s="1"/>
  <c r="AK113" i="23" s="1"/>
  <c r="AK114" i="23" s="1"/>
  <c r="AK115" i="23" s="1"/>
  <c r="AK116" i="23" s="1"/>
  <c r="AK117" i="23" s="1"/>
  <c r="AK118" i="23" s="1"/>
  <c r="AK119" i="23" s="1"/>
  <c r="AK120" i="23" s="1"/>
  <c r="AK121" i="23" s="1"/>
  <c r="AK122" i="23" s="1"/>
  <c r="AK123" i="23" s="1"/>
  <c r="AK124" i="23" s="1"/>
  <c r="AK125" i="23" s="1"/>
  <c r="AK126" i="23" s="1"/>
  <c r="AK127" i="23" s="1"/>
  <c r="AK128" i="23" s="1"/>
  <c r="AK129" i="23" s="1"/>
  <c r="AK130" i="23" s="1"/>
  <c r="AK131" i="23" s="1"/>
  <c r="AK132" i="23" s="1"/>
  <c r="AK133" i="23" s="1"/>
  <c r="AK134" i="23" s="1"/>
  <c r="AK135" i="23" s="1"/>
  <c r="AK136" i="23" s="1"/>
  <c r="AK137" i="23" s="1"/>
  <c r="AK138" i="23" s="1"/>
  <c r="AK139" i="23" s="1"/>
  <c r="AK140" i="23" s="1"/>
  <c r="AK141" i="23" s="1"/>
  <c r="AK142" i="23" s="1"/>
  <c r="AK143" i="23" s="1"/>
  <c r="AK144" i="23" s="1"/>
  <c r="AK145" i="23" s="1"/>
  <c r="AK146" i="23" s="1"/>
  <c r="AK147" i="23" s="1"/>
  <c r="AK148" i="23" s="1"/>
  <c r="AK149" i="23" s="1"/>
  <c r="AK150" i="23" s="1"/>
  <c r="AK151" i="23" s="1"/>
  <c r="AK152" i="23" s="1"/>
  <c r="AK153" i="23" s="1"/>
  <c r="AK154" i="23" s="1"/>
  <c r="AK155" i="23" s="1"/>
  <c r="AK156" i="23" s="1"/>
  <c r="AK157" i="23" s="1"/>
  <c r="AK158" i="23" s="1"/>
  <c r="AK159" i="23" s="1"/>
  <c r="AK160" i="23" s="1"/>
  <c r="AK161" i="23" s="1"/>
  <c r="AK162" i="23" s="1"/>
  <c r="AK163" i="23" s="1"/>
  <c r="AK164" i="23" s="1"/>
  <c r="AK165" i="23" s="1"/>
  <c r="AK166" i="23" s="1"/>
  <c r="AK167" i="23" s="1"/>
  <c r="AK168" i="23" s="1"/>
  <c r="AK169" i="23" s="1"/>
  <c r="AK170" i="23" s="1"/>
  <c r="AK171" i="23" s="1"/>
  <c r="AK172" i="23" s="1"/>
  <c r="AK173" i="23" s="1"/>
  <c r="AK174" i="23" s="1"/>
  <c r="AK175" i="23" s="1"/>
  <c r="AK176" i="23" s="1"/>
  <c r="AK177" i="23" s="1"/>
  <c r="AK178" i="23" s="1"/>
  <c r="AK179" i="23" s="1"/>
  <c r="AK180" i="23" s="1"/>
  <c r="AK181" i="23" s="1"/>
  <c r="AK182" i="23" s="1"/>
  <c r="AK183" i="23" s="1"/>
  <c r="AK184" i="23" s="1"/>
  <c r="AK185" i="23" s="1"/>
  <c r="AK186" i="23" s="1"/>
  <c r="AK187" i="23" s="1"/>
  <c r="AK188" i="23" s="1"/>
  <c r="AK189" i="23" s="1"/>
  <c r="AK190" i="23" s="1"/>
  <c r="AK191" i="23" s="1"/>
  <c r="AK192" i="23" s="1"/>
  <c r="AK193" i="23" s="1"/>
  <c r="AK194" i="23" s="1"/>
  <c r="AK195" i="23" s="1"/>
  <c r="AK196" i="23" s="1"/>
  <c r="AK197" i="23" s="1"/>
  <c r="AK198" i="23" s="1"/>
  <c r="AK199" i="23" s="1"/>
  <c r="AK200" i="23" s="1"/>
  <c r="AL5" i="23"/>
  <c r="AL6" i="23" s="1"/>
  <c r="AL7" i="23" s="1"/>
  <c r="AL8" i="23" s="1"/>
  <c r="AL9" i="23" s="1"/>
  <c r="AL10" i="23" s="1"/>
  <c r="AL11" i="23" s="1"/>
  <c r="AL12" i="23" s="1"/>
  <c r="AL13" i="23" s="1"/>
  <c r="AL14" i="23" s="1"/>
  <c r="AL15" i="23" s="1"/>
  <c r="AL16" i="23" s="1"/>
  <c r="AL17" i="23" s="1"/>
  <c r="AL18" i="23" s="1"/>
  <c r="AL19" i="23" s="1"/>
  <c r="AL20" i="23" s="1"/>
  <c r="AL21" i="23" s="1"/>
  <c r="AL22" i="23" s="1"/>
  <c r="AL23" i="23" s="1"/>
  <c r="AL24" i="23" s="1"/>
  <c r="AL25" i="23" s="1"/>
  <c r="AL26" i="23" s="1"/>
  <c r="AL27" i="23" s="1"/>
  <c r="AL28" i="23" s="1"/>
  <c r="AL29" i="23" s="1"/>
  <c r="AL30" i="23" s="1"/>
  <c r="AL31" i="23" s="1"/>
  <c r="AL32" i="23" s="1"/>
  <c r="AL33" i="23" s="1"/>
  <c r="AL34" i="23" s="1"/>
  <c r="AL35" i="23" s="1"/>
  <c r="AL36" i="23" s="1"/>
  <c r="AL37" i="23" s="1"/>
  <c r="AL38" i="23" s="1"/>
  <c r="AL39" i="23" s="1"/>
  <c r="AL40" i="23" s="1"/>
  <c r="AL41" i="23" s="1"/>
  <c r="AL42" i="23" s="1"/>
  <c r="AL43" i="23" s="1"/>
  <c r="AL44" i="23" s="1"/>
  <c r="AL45" i="23" s="1"/>
  <c r="AL46" i="23" s="1"/>
  <c r="AL47" i="23" s="1"/>
  <c r="AL48" i="23" s="1"/>
  <c r="AL49" i="23" s="1"/>
  <c r="AL50" i="23" s="1"/>
  <c r="AL51" i="23" s="1"/>
  <c r="AL52" i="23" s="1"/>
  <c r="AL53" i="23" s="1"/>
  <c r="AL54" i="23" s="1"/>
  <c r="AL55" i="23" s="1"/>
  <c r="AL56" i="23" s="1"/>
  <c r="AL57" i="23" s="1"/>
  <c r="AL58" i="23" s="1"/>
  <c r="AL59" i="23" s="1"/>
  <c r="AL60" i="23" s="1"/>
  <c r="AL61" i="23" s="1"/>
  <c r="AL62" i="23" s="1"/>
  <c r="AL63" i="23" s="1"/>
  <c r="AL64" i="23" s="1"/>
  <c r="AL65" i="23" s="1"/>
  <c r="AL66" i="23" s="1"/>
  <c r="AL67" i="23" s="1"/>
  <c r="AL68" i="23" s="1"/>
  <c r="AL69" i="23" s="1"/>
  <c r="AL70" i="23" s="1"/>
  <c r="AL71" i="23" s="1"/>
  <c r="AL72" i="23" s="1"/>
  <c r="AL73" i="23" s="1"/>
  <c r="AL74" i="23" s="1"/>
  <c r="AL75" i="23" s="1"/>
  <c r="AL76" i="23" s="1"/>
  <c r="AL77" i="23" s="1"/>
  <c r="AL78" i="23" s="1"/>
  <c r="AL79" i="23" s="1"/>
  <c r="AL80" i="23" s="1"/>
  <c r="AL81" i="23" s="1"/>
  <c r="AL82" i="23" s="1"/>
  <c r="AL83" i="23" s="1"/>
  <c r="AL84" i="23" s="1"/>
  <c r="AL85" i="23" s="1"/>
  <c r="AL86" i="23" s="1"/>
  <c r="AL87" i="23" s="1"/>
  <c r="AL88" i="23" s="1"/>
  <c r="AL89" i="23" s="1"/>
  <c r="AL90" i="23" s="1"/>
  <c r="AL91" i="23" s="1"/>
  <c r="AL92" i="23" s="1"/>
  <c r="AL93" i="23" s="1"/>
  <c r="AL94" i="23" s="1"/>
  <c r="AL95" i="23" s="1"/>
  <c r="AL96" i="23" s="1"/>
  <c r="AL97" i="23" s="1"/>
  <c r="AL98" i="23" s="1"/>
  <c r="AL99" i="23" s="1"/>
  <c r="AL100" i="23" s="1"/>
  <c r="AL101" i="23" s="1"/>
  <c r="AL102" i="23" s="1"/>
  <c r="AL103" i="23" s="1"/>
  <c r="AL104" i="23" s="1"/>
  <c r="AL105" i="23" s="1"/>
  <c r="AL106" i="23" s="1"/>
  <c r="AL107" i="23" s="1"/>
  <c r="AL108" i="23" s="1"/>
  <c r="AL109" i="23" s="1"/>
  <c r="AL110" i="23" s="1"/>
  <c r="AL111" i="23" s="1"/>
  <c r="AL112" i="23" s="1"/>
  <c r="AL113" i="23" s="1"/>
  <c r="AL114" i="23" s="1"/>
  <c r="AL115" i="23" s="1"/>
  <c r="AL116" i="23" s="1"/>
  <c r="AL117" i="23" s="1"/>
  <c r="AL118" i="23" s="1"/>
  <c r="AL119" i="23" s="1"/>
  <c r="AL120" i="23" s="1"/>
  <c r="AL121" i="23" s="1"/>
  <c r="AL122" i="23" s="1"/>
  <c r="AL123" i="23" s="1"/>
  <c r="AL124" i="23" s="1"/>
  <c r="AL125" i="23" s="1"/>
  <c r="AL126" i="23" s="1"/>
  <c r="AL127" i="23" s="1"/>
  <c r="AL128" i="23" s="1"/>
  <c r="AL129" i="23" s="1"/>
  <c r="AL130" i="23" s="1"/>
  <c r="AL131" i="23" s="1"/>
  <c r="AL132" i="23" s="1"/>
  <c r="AL133" i="23" s="1"/>
  <c r="AL134" i="23" s="1"/>
  <c r="AL135" i="23" s="1"/>
  <c r="AL136" i="23" s="1"/>
  <c r="AL137" i="23" s="1"/>
  <c r="AL138" i="23" s="1"/>
  <c r="AL139" i="23" s="1"/>
  <c r="AL140" i="23" s="1"/>
  <c r="AL141" i="23" s="1"/>
  <c r="AL142" i="23" s="1"/>
  <c r="AL143" i="23" s="1"/>
  <c r="AL144" i="23" s="1"/>
  <c r="AL145" i="23" s="1"/>
  <c r="AL146" i="23" s="1"/>
  <c r="AL147" i="23" s="1"/>
  <c r="AL148" i="23" s="1"/>
  <c r="AL149" i="23" s="1"/>
  <c r="AL150" i="23" s="1"/>
  <c r="AL151" i="23" s="1"/>
  <c r="AL152" i="23" s="1"/>
  <c r="AL153" i="23" s="1"/>
  <c r="AL154" i="23" s="1"/>
  <c r="AL155" i="23" s="1"/>
  <c r="AL156" i="23" s="1"/>
  <c r="AL157" i="23" s="1"/>
  <c r="AL158" i="23" s="1"/>
  <c r="AL159" i="23" s="1"/>
  <c r="AL160" i="23" s="1"/>
  <c r="AL161" i="23" s="1"/>
  <c r="AL162" i="23" s="1"/>
  <c r="AL163" i="23" s="1"/>
  <c r="AL164" i="23" s="1"/>
  <c r="AL165" i="23" s="1"/>
  <c r="AL166" i="23" s="1"/>
  <c r="AL167" i="23" s="1"/>
  <c r="AL168" i="23" s="1"/>
  <c r="AL169" i="23" s="1"/>
  <c r="AL170" i="23" s="1"/>
  <c r="AL171" i="23" s="1"/>
  <c r="AL172" i="23" s="1"/>
  <c r="AL173" i="23" s="1"/>
  <c r="AL174" i="23" s="1"/>
  <c r="AL175" i="23" s="1"/>
  <c r="AL176" i="23" s="1"/>
  <c r="AL177" i="23" s="1"/>
  <c r="AL178" i="23" s="1"/>
  <c r="AL179" i="23" s="1"/>
  <c r="AL180" i="23" s="1"/>
  <c r="AL181" i="23" s="1"/>
  <c r="AL182" i="23" s="1"/>
  <c r="AL183" i="23" s="1"/>
  <c r="AL184" i="23" s="1"/>
  <c r="AL185" i="23" s="1"/>
  <c r="AL186" i="23" s="1"/>
  <c r="AL187" i="23" s="1"/>
  <c r="AL188" i="23" s="1"/>
  <c r="AL189" i="23" s="1"/>
  <c r="AL190" i="23" s="1"/>
  <c r="AL191" i="23" s="1"/>
  <c r="AL192" i="23" s="1"/>
  <c r="AL193" i="23" s="1"/>
  <c r="AL194" i="23" s="1"/>
  <c r="AL195" i="23" s="1"/>
  <c r="AL196" i="23" s="1"/>
  <c r="AL197" i="23" s="1"/>
  <c r="AL198" i="23" s="1"/>
  <c r="AL199" i="23" s="1"/>
  <c r="AL200" i="23" s="1"/>
  <c r="AN5" i="23"/>
  <c r="AN6" i="23" s="1"/>
  <c r="AN7" i="23" s="1"/>
  <c r="AN8" i="23" s="1"/>
  <c r="AN9" i="23" s="1"/>
  <c r="AN10" i="23" s="1"/>
  <c r="AN11" i="23" s="1"/>
  <c r="AN12" i="23" s="1"/>
  <c r="AN13" i="23" s="1"/>
  <c r="AN14" i="23" s="1"/>
  <c r="AN15" i="23" s="1"/>
  <c r="AN16" i="23" s="1"/>
  <c r="AN17" i="23" s="1"/>
  <c r="AN18" i="23" s="1"/>
  <c r="AN19" i="23" s="1"/>
  <c r="AN20" i="23" s="1"/>
  <c r="AN21" i="23" s="1"/>
  <c r="AN22" i="23" s="1"/>
  <c r="AN23" i="23" s="1"/>
  <c r="AN24" i="23" s="1"/>
  <c r="AN25" i="23" s="1"/>
  <c r="AN26" i="23" s="1"/>
  <c r="AN27" i="23" s="1"/>
  <c r="AN28" i="23" s="1"/>
  <c r="AN29" i="23" s="1"/>
  <c r="AN30" i="23" s="1"/>
  <c r="AN31" i="23" s="1"/>
  <c r="AN32" i="23" s="1"/>
  <c r="AN33" i="23" s="1"/>
  <c r="AN34" i="23" s="1"/>
  <c r="AN35" i="23" s="1"/>
  <c r="AN36" i="23" s="1"/>
  <c r="AN37" i="23" s="1"/>
  <c r="AN38" i="23" s="1"/>
  <c r="AN39" i="23" s="1"/>
  <c r="AN40" i="23" s="1"/>
  <c r="AN41" i="23" s="1"/>
  <c r="AN42" i="23" s="1"/>
  <c r="AN43" i="23" s="1"/>
  <c r="AN44" i="23" s="1"/>
  <c r="AN45" i="23" s="1"/>
  <c r="AN46" i="23" s="1"/>
  <c r="AN47" i="23" s="1"/>
  <c r="AN48" i="23" s="1"/>
  <c r="AN49" i="23" s="1"/>
  <c r="AN50" i="23" s="1"/>
  <c r="AN51" i="23" s="1"/>
  <c r="AN52" i="23" s="1"/>
  <c r="AN53" i="23" s="1"/>
  <c r="AN54" i="23" s="1"/>
  <c r="AN55" i="23" s="1"/>
  <c r="AN56" i="23" s="1"/>
  <c r="AN57" i="23" s="1"/>
  <c r="AN58" i="23" s="1"/>
  <c r="AN59" i="23" s="1"/>
  <c r="AN60" i="23" s="1"/>
  <c r="AN61" i="23" s="1"/>
  <c r="AN62" i="23" s="1"/>
  <c r="AN63" i="23" s="1"/>
  <c r="AN64" i="23" s="1"/>
  <c r="AN65" i="23" s="1"/>
  <c r="AN66" i="23" s="1"/>
  <c r="AN67" i="23" s="1"/>
  <c r="AN68" i="23" s="1"/>
  <c r="AN69" i="23" s="1"/>
  <c r="AN70" i="23" s="1"/>
  <c r="AN71" i="23" s="1"/>
  <c r="AN72" i="23" s="1"/>
  <c r="AN73" i="23" s="1"/>
  <c r="AN74" i="23" s="1"/>
  <c r="AN75" i="23" s="1"/>
  <c r="AN76" i="23" s="1"/>
  <c r="AN77" i="23" s="1"/>
  <c r="AN78" i="23" s="1"/>
  <c r="AN79" i="23" s="1"/>
  <c r="AN80" i="23" s="1"/>
  <c r="AN81" i="23" s="1"/>
  <c r="AN82" i="23" s="1"/>
  <c r="AN83" i="23" s="1"/>
  <c r="AN84" i="23" s="1"/>
  <c r="AN85" i="23" s="1"/>
  <c r="AN86" i="23" s="1"/>
  <c r="AN87" i="23" s="1"/>
  <c r="AN88" i="23" s="1"/>
  <c r="AN89" i="23" s="1"/>
  <c r="AN90" i="23" s="1"/>
  <c r="AN91" i="23" s="1"/>
  <c r="AN92" i="23" s="1"/>
  <c r="AN93" i="23" s="1"/>
  <c r="AN94" i="23" s="1"/>
  <c r="AN95" i="23" s="1"/>
  <c r="AN96" i="23" s="1"/>
  <c r="AN97" i="23" s="1"/>
  <c r="AN98" i="23" s="1"/>
  <c r="AN99" i="23" s="1"/>
  <c r="AN100" i="23" s="1"/>
  <c r="AN101" i="23" s="1"/>
  <c r="AN102" i="23" s="1"/>
  <c r="AN103" i="23" s="1"/>
  <c r="AN104" i="23" s="1"/>
  <c r="AN105" i="23" s="1"/>
  <c r="AN106" i="23" s="1"/>
  <c r="AN107" i="23" s="1"/>
  <c r="AN108" i="23" s="1"/>
  <c r="AN109" i="23" s="1"/>
  <c r="AN110" i="23" s="1"/>
  <c r="AN111" i="23" s="1"/>
  <c r="AN112" i="23" s="1"/>
  <c r="AN113" i="23" s="1"/>
  <c r="AN114" i="23" s="1"/>
  <c r="AN115" i="23" s="1"/>
  <c r="AN116" i="23" s="1"/>
  <c r="AN117" i="23" s="1"/>
  <c r="AN118" i="23" s="1"/>
  <c r="AN119" i="23" s="1"/>
  <c r="AN120" i="23" s="1"/>
  <c r="AN121" i="23" s="1"/>
  <c r="AN122" i="23" s="1"/>
  <c r="AN123" i="23" s="1"/>
  <c r="AN124" i="23" s="1"/>
  <c r="AN125" i="23" s="1"/>
  <c r="AN126" i="23" s="1"/>
  <c r="AN127" i="23" s="1"/>
  <c r="AN128" i="23" s="1"/>
  <c r="AN129" i="23" s="1"/>
  <c r="AN130" i="23" s="1"/>
  <c r="AN131" i="23" s="1"/>
  <c r="AN132" i="23" s="1"/>
  <c r="AN133" i="23" s="1"/>
  <c r="AN134" i="23" s="1"/>
  <c r="AN135" i="23" s="1"/>
  <c r="AN136" i="23" s="1"/>
  <c r="AN137" i="23" s="1"/>
  <c r="AN138" i="23" s="1"/>
  <c r="AN139" i="23" s="1"/>
  <c r="AN140" i="23" s="1"/>
  <c r="AN141" i="23" s="1"/>
  <c r="AN142" i="23" s="1"/>
  <c r="AN143" i="23" s="1"/>
  <c r="AN144" i="23" s="1"/>
  <c r="AN145" i="23" s="1"/>
  <c r="AN146" i="23" s="1"/>
  <c r="AN147" i="23" s="1"/>
  <c r="AN148" i="23" s="1"/>
  <c r="AN149" i="23" s="1"/>
  <c r="AN150" i="23" s="1"/>
  <c r="AN151" i="23" s="1"/>
  <c r="AN152" i="23" s="1"/>
  <c r="AN153" i="23" s="1"/>
  <c r="AN154" i="23" s="1"/>
  <c r="AN155" i="23" s="1"/>
  <c r="AN156" i="23" s="1"/>
  <c r="AN157" i="23" s="1"/>
  <c r="AN158" i="23" s="1"/>
  <c r="AN159" i="23" s="1"/>
  <c r="AN160" i="23" s="1"/>
  <c r="AN161" i="23" s="1"/>
  <c r="AN162" i="23" s="1"/>
  <c r="AN163" i="23" s="1"/>
  <c r="AN164" i="23" s="1"/>
  <c r="AN165" i="23" s="1"/>
  <c r="AN166" i="23" s="1"/>
  <c r="AN167" i="23" s="1"/>
  <c r="AN168" i="23" s="1"/>
  <c r="AN169" i="23" s="1"/>
  <c r="AN170" i="23" s="1"/>
  <c r="AN171" i="23" s="1"/>
  <c r="AN172" i="23" s="1"/>
  <c r="AN173" i="23" s="1"/>
  <c r="AN174" i="23" s="1"/>
  <c r="AN175" i="23" s="1"/>
  <c r="AN176" i="23" s="1"/>
  <c r="AN177" i="23" s="1"/>
  <c r="AN178" i="23" s="1"/>
  <c r="AN179" i="23" s="1"/>
  <c r="AN180" i="23" s="1"/>
  <c r="AN181" i="23" s="1"/>
  <c r="AN182" i="23" s="1"/>
  <c r="AN183" i="23" s="1"/>
  <c r="AN184" i="23" s="1"/>
  <c r="AN185" i="23" s="1"/>
  <c r="AN186" i="23" s="1"/>
  <c r="AN187" i="23" s="1"/>
  <c r="AN188" i="23" s="1"/>
  <c r="AN189" i="23" s="1"/>
  <c r="AN190" i="23" s="1"/>
  <c r="AN191" i="23" s="1"/>
  <c r="AN192" i="23" s="1"/>
  <c r="AN193" i="23" s="1"/>
  <c r="AN194" i="23" s="1"/>
  <c r="AN195" i="23" s="1"/>
  <c r="AN196" i="23" s="1"/>
  <c r="AN197" i="23" s="1"/>
  <c r="AN198" i="23" s="1"/>
  <c r="AN199" i="23" s="1"/>
  <c r="AN200" i="23" s="1"/>
  <c r="AO5" i="23"/>
  <c r="AO6" i="23" s="1"/>
  <c r="AO7" i="23" s="1"/>
  <c r="AO8" i="23" s="1"/>
  <c r="AO9" i="23" s="1"/>
  <c r="AO10" i="23" s="1"/>
  <c r="AO11" i="23" s="1"/>
  <c r="AO12" i="23" s="1"/>
  <c r="AO13" i="23" s="1"/>
  <c r="AO14" i="23" s="1"/>
  <c r="AO15" i="23" s="1"/>
  <c r="AO16" i="23" s="1"/>
  <c r="AO17" i="23" s="1"/>
  <c r="AO18" i="23" s="1"/>
  <c r="AO19" i="23" s="1"/>
  <c r="AO20" i="23" s="1"/>
  <c r="AO21" i="23" s="1"/>
  <c r="AO22" i="23" s="1"/>
  <c r="AO23" i="23" s="1"/>
  <c r="AO24" i="23" s="1"/>
  <c r="AO25" i="23" s="1"/>
  <c r="AO26" i="23" s="1"/>
  <c r="AO27" i="23" s="1"/>
  <c r="AO28" i="23" s="1"/>
  <c r="AO29" i="23" s="1"/>
  <c r="AO30" i="23" s="1"/>
  <c r="AO31" i="23" s="1"/>
  <c r="AO32" i="23" s="1"/>
  <c r="AO33" i="23" s="1"/>
  <c r="AO34" i="23" s="1"/>
  <c r="AO35" i="23" s="1"/>
  <c r="AO36" i="23" s="1"/>
  <c r="AO37" i="23" s="1"/>
  <c r="AO38" i="23" s="1"/>
  <c r="AO39" i="23" s="1"/>
  <c r="AO40" i="23" s="1"/>
  <c r="AO41" i="23" s="1"/>
  <c r="AO42" i="23" s="1"/>
  <c r="AO43" i="23" s="1"/>
  <c r="AO44" i="23" s="1"/>
  <c r="AO45" i="23" s="1"/>
  <c r="AO46" i="23" s="1"/>
  <c r="AO47" i="23" s="1"/>
  <c r="AO48" i="23" s="1"/>
  <c r="AO49" i="23" s="1"/>
  <c r="AO50" i="23" s="1"/>
  <c r="AO51" i="23" s="1"/>
  <c r="AO52" i="23" s="1"/>
  <c r="AO53" i="23" s="1"/>
  <c r="AO54" i="23" s="1"/>
  <c r="AO55" i="23" s="1"/>
  <c r="AO56" i="23" s="1"/>
  <c r="AO57" i="23" s="1"/>
  <c r="AO58" i="23" s="1"/>
  <c r="AO59" i="23" s="1"/>
  <c r="AO60" i="23" s="1"/>
  <c r="AO61" i="23" s="1"/>
  <c r="AO62" i="23" s="1"/>
  <c r="AO63" i="23" s="1"/>
  <c r="AO64" i="23" s="1"/>
  <c r="AO65" i="23" s="1"/>
  <c r="AO66" i="23" s="1"/>
  <c r="AO67" i="23" s="1"/>
  <c r="AO68" i="23" s="1"/>
  <c r="AO69" i="23" s="1"/>
  <c r="AO70" i="23" s="1"/>
  <c r="AO71" i="23" s="1"/>
  <c r="AO72" i="23" s="1"/>
  <c r="AO73" i="23" s="1"/>
  <c r="AO74" i="23" s="1"/>
  <c r="AO75" i="23" s="1"/>
  <c r="AO76" i="23" s="1"/>
  <c r="AO77" i="23" s="1"/>
  <c r="AO78" i="23" s="1"/>
  <c r="AO79" i="23" s="1"/>
  <c r="AO80" i="23" s="1"/>
  <c r="AO81" i="23" s="1"/>
  <c r="AO82" i="23" s="1"/>
  <c r="AO83" i="23" s="1"/>
  <c r="AO84" i="23" s="1"/>
  <c r="AO85" i="23" s="1"/>
  <c r="AO86" i="23" s="1"/>
  <c r="AO87" i="23" s="1"/>
  <c r="AO88" i="23" s="1"/>
  <c r="AO89" i="23" s="1"/>
  <c r="AO90" i="23" s="1"/>
  <c r="AO91" i="23" s="1"/>
  <c r="AO92" i="23" s="1"/>
  <c r="AO93" i="23" s="1"/>
  <c r="AO94" i="23" s="1"/>
  <c r="AO95" i="23" s="1"/>
  <c r="AO96" i="23" s="1"/>
  <c r="AO97" i="23" s="1"/>
  <c r="AO98" i="23" s="1"/>
  <c r="AO99" i="23" s="1"/>
  <c r="AO100" i="23" s="1"/>
  <c r="AO101" i="23" s="1"/>
  <c r="AO102" i="23" s="1"/>
  <c r="AO103" i="23" s="1"/>
  <c r="AO104" i="23" s="1"/>
  <c r="AO105" i="23" s="1"/>
  <c r="AO106" i="23" s="1"/>
  <c r="AO107" i="23" s="1"/>
  <c r="AO108" i="23" s="1"/>
  <c r="AO109" i="23" s="1"/>
  <c r="AO110" i="23" s="1"/>
  <c r="AO111" i="23" s="1"/>
  <c r="AO112" i="23" s="1"/>
  <c r="AO113" i="23" s="1"/>
  <c r="AO114" i="23" s="1"/>
  <c r="AO115" i="23" s="1"/>
  <c r="AO116" i="23" s="1"/>
  <c r="AO117" i="23" s="1"/>
  <c r="AO118" i="23" s="1"/>
  <c r="AO119" i="23" s="1"/>
  <c r="AO120" i="23" s="1"/>
  <c r="AO121" i="23" s="1"/>
  <c r="AO122" i="23" s="1"/>
  <c r="AO123" i="23" s="1"/>
  <c r="AO124" i="23" s="1"/>
  <c r="AO125" i="23" s="1"/>
  <c r="AO126" i="23" s="1"/>
  <c r="AO127" i="23" s="1"/>
  <c r="AO128" i="23" s="1"/>
  <c r="AO129" i="23" s="1"/>
  <c r="AO130" i="23" s="1"/>
  <c r="AO131" i="23" s="1"/>
  <c r="AO132" i="23" s="1"/>
  <c r="AO133" i="23" s="1"/>
  <c r="AO134" i="23" s="1"/>
  <c r="AO135" i="23" s="1"/>
  <c r="AO136" i="23" s="1"/>
  <c r="AO137" i="23" s="1"/>
  <c r="AO138" i="23" s="1"/>
  <c r="AO139" i="23" s="1"/>
  <c r="AO140" i="23" s="1"/>
  <c r="AO141" i="23" s="1"/>
  <c r="AO142" i="23" s="1"/>
  <c r="AO143" i="23" s="1"/>
  <c r="AO144" i="23" s="1"/>
  <c r="AO145" i="23" s="1"/>
  <c r="AO146" i="23" s="1"/>
  <c r="AO147" i="23" s="1"/>
  <c r="AO148" i="23" s="1"/>
  <c r="AO149" i="23" s="1"/>
  <c r="AO150" i="23" s="1"/>
  <c r="AO151" i="23" s="1"/>
  <c r="AO152" i="23" s="1"/>
  <c r="AO153" i="23" s="1"/>
  <c r="AO154" i="23" s="1"/>
  <c r="AO155" i="23" s="1"/>
  <c r="AO156" i="23" s="1"/>
  <c r="AO157" i="23" s="1"/>
  <c r="AO158" i="23" s="1"/>
  <c r="AO159" i="23" s="1"/>
  <c r="AO160" i="23" s="1"/>
  <c r="AO161" i="23" s="1"/>
  <c r="AO162" i="23" s="1"/>
  <c r="AO163" i="23" s="1"/>
  <c r="AO164" i="23" s="1"/>
  <c r="AO165" i="23" s="1"/>
  <c r="AO166" i="23" s="1"/>
  <c r="AO167" i="23" s="1"/>
  <c r="AO168" i="23" s="1"/>
  <c r="AO169" i="23" s="1"/>
  <c r="AO170" i="23" s="1"/>
  <c r="AO171" i="23" s="1"/>
  <c r="AO172" i="23" s="1"/>
  <c r="AO173" i="23" s="1"/>
  <c r="AO174" i="23" s="1"/>
  <c r="AO175" i="23" s="1"/>
  <c r="AO176" i="23" s="1"/>
  <c r="AO177" i="23" s="1"/>
  <c r="AO178" i="23" s="1"/>
  <c r="AO179" i="23" s="1"/>
  <c r="AO180" i="23" s="1"/>
  <c r="AO181" i="23" s="1"/>
  <c r="AO182" i="23" s="1"/>
  <c r="AO183" i="23" s="1"/>
  <c r="AO184" i="23" s="1"/>
  <c r="AO185" i="23" s="1"/>
  <c r="AO186" i="23" s="1"/>
  <c r="AO187" i="23" s="1"/>
  <c r="AO188" i="23" s="1"/>
  <c r="AO189" i="23" s="1"/>
  <c r="AO190" i="23" s="1"/>
  <c r="AO191" i="23" s="1"/>
  <c r="AO192" i="23" s="1"/>
  <c r="AO193" i="23" s="1"/>
  <c r="AO194" i="23" s="1"/>
  <c r="AO195" i="23" s="1"/>
  <c r="AO196" i="23" s="1"/>
  <c r="AO197" i="23" s="1"/>
  <c r="AO198" i="23" s="1"/>
  <c r="AO199" i="23" s="1"/>
  <c r="AO200" i="23" s="1"/>
  <c r="AP5" i="23"/>
  <c r="AP6" i="23" s="1"/>
  <c r="AP7" i="23" s="1"/>
  <c r="AP8" i="23" s="1"/>
  <c r="AP9" i="23" s="1"/>
  <c r="AP10" i="23" s="1"/>
  <c r="AP11" i="23" s="1"/>
  <c r="AP12" i="23" s="1"/>
  <c r="AP13" i="23" s="1"/>
  <c r="AP14" i="23" s="1"/>
  <c r="AP15" i="23" s="1"/>
  <c r="AP16" i="23" s="1"/>
  <c r="AP17" i="23" s="1"/>
  <c r="AP18" i="23" s="1"/>
  <c r="AP19" i="23" s="1"/>
  <c r="AP20" i="23" s="1"/>
  <c r="AP21" i="23" s="1"/>
  <c r="AP22" i="23" s="1"/>
  <c r="AP23" i="23" s="1"/>
  <c r="AP24" i="23" s="1"/>
  <c r="AP25" i="23" s="1"/>
  <c r="AP26" i="23" s="1"/>
  <c r="AP27" i="23" s="1"/>
  <c r="AP28" i="23" s="1"/>
  <c r="AP29" i="23" s="1"/>
  <c r="AP30" i="23" s="1"/>
  <c r="AP31" i="23" s="1"/>
  <c r="AP32" i="23" s="1"/>
  <c r="AP33" i="23" s="1"/>
  <c r="AP34" i="23" s="1"/>
  <c r="AP35" i="23" s="1"/>
  <c r="AP36" i="23" s="1"/>
  <c r="AP37" i="23" s="1"/>
  <c r="AP38" i="23" s="1"/>
  <c r="AP39" i="23" s="1"/>
  <c r="AP40" i="23" s="1"/>
  <c r="AP41" i="23" s="1"/>
  <c r="AP42" i="23" s="1"/>
  <c r="AP43" i="23" s="1"/>
  <c r="AP44" i="23" s="1"/>
  <c r="AP45" i="23" s="1"/>
  <c r="AP46" i="23" s="1"/>
  <c r="AP47" i="23" s="1"/>
  <c r="AP48" i="23" s="1"/>
  <c r="AP49" i="23" s="1"/>
  <c r="AP50" i="23" s="1"/>
  <c r="AP51" i="23" s="1"/>
  <c r="AP52" i="23" s="1"/>
  <c r="AP53" i="23" s="1"/>
  <c r="AP54" i="23" s="1"/>
  <c r="AP55" i="23" s="1"/>
  <c r="AP56" i="23" s="1"/>
  <c r="AP57" i="23" s="1"/>
  <c r="AP58" i="23" s="1"/>
  <c r="AP59" i="23" s="1"/>
  <c r="AP60" i="23" s="1"/>
  <c r="AP61" i="23" s="1"/>
  <c r="AP62" i="23" s="1"/>
  <c r="AP63" i="23" s="1"/>
  <c r="AP64" i="23" s="1"/>
  <c r="AP65" i="23" s="1"/>
  <c r="AP66" i="23" s="1"/>
  <c r="AP67" i="23" s="1"/>
  <c r="AP68" i="23" s="1"/>
  <c r="AP69" i="23" s="1"/>
  <c r="AP70" i="23" s="1"/>
  <c r="AP71" i="23" s="1"/>
  <c r="AP72" i="23" s="1"/>
  <c r="AP73" i="23" s="1"/>
  <c r="AP74" i="23" s="1"/>
  <c r="AP75" i="23" s="1"/>
  <c r="AP76" i="23" s="1"/>
  <c r="AP77" i="23" s="1"/>
  <c r="AP78" i="23" s="1"/>
  <c r="AP79" i="23" s="1"/>
  <c r="AP80" i="23" s="1"/>
  <c r="AP81" i="23" s="1"/>
  <c r="AP82" i="23" s="1"/>
  <c r="AP83" i="23" s="1"/>
  <c r="AP84" i="23" s="1"/>
  <c r="AP85" i="23" s="1"/>
  <c r="AP86" i="23" s="1"/>
  <c r="AP87" i="23" s="1"/>
  <c r="AP88" i="23" s="1"/>
  <c r="AP89" i="23" s="1"/>
  <c r="AP90" i="23" s="1"/>
  <c r="AP91" i="23" s="1"/>
  <c r="AP92" i="23" s="1"/>
  <c r="AP93" i="23" s="1"/>
  <c r="AP94" i="23" s="1"/>
  <c r="AP95" i="23" s="1"/>
  <c r="AP96" i="23" s="1"/>
  <c r="AP97" i="23" s="1"/>
  <c r="AP98" i="23" s="1"/>
  <c r="AP99" i="23" s="1"/>
  <c r="AP100" i="23" s="1"/>
  <c r="AP101" i="23" s="1"/>
  <c r="AP102" i="23" s="1"/>
  <c r="AP103" i="23" s="1"/>
  <c r="AP104" i="23" s="1"/>
  <c r="AP105" i="23" s="1"/>
  <c r="AP106" i="23" s="1"/>
  <c r="AP107" i="23" s="1"/>
  <c r="AP108" i="23" s="1"/>
  <c r="AP109" i="23" s="1"/>
  <c r="AP110" i="23" s="1"/>
  <c r="AP111" i="23" s="1"/>
  <c r="AP112" i="23" s="1"/>
  <c r="AP113" i="23" s="1"/>
  <c r="AP114" i="23" s="1"/>
  <c r="AP115" i="23" s="1"/>
  <c r="AP116" i="23" s="1"/>
  <c r="AP117" i="23" s="1"/>
  <c r="AP118" i="23" s="1"/>
  <c r="AP119" i="23" s="1"/>
  <c r="AP120" i="23" s="1"/>
  <c r="AP121" i="23" s="1"/>
  <c r="AP122" i="23" s="1"/>
  <c r="AP123" i="23" s="1"/>
  <c r="AP124" i="23" s="1"/>
  <c r="AP125" i="23" s="1"/>
  <c r="AP126" i="23" s="1"/>
  <c r="AP127" i="23" s="1"/>
  <c r="AP128" i="23" s="1"/>
  <c r="AP129" i="23" s="1"/>
  <c r="AP130" i="23" s="1"/>
  <c r="AP131" i="23" s="1"/>
  <c r="AP132" i="23" s="1"/>
  <c r="AP133" i="23" s="1"/>
  <c r="AP134" i="23" s="1"/>
  <c r="AP135" i="23" s="1"/>
  <c r="AP136" i="23" s="1"/>
  <c r="AP137" i="23" s="1"/>
  <c r="AP138" i="23" s="1"/>
  <c r="AP139" i="23" s="1"/>
  <c r="AP140" i="23" s="1"/>
  <c r="AP141" i="23" s="1"/>
  <c r="AP142" i="23" s="1"/>
  <c r="AP143" i="23" s="1"/>
  <c r="AP144" i="23" s="1"/>
  <c r="AP145" i="23" s="1"/>
  <c r="AP146" i="23" s="1"/>
  <c r="AP147" i="23" s="1"/>
  <c r="AP148" i="23" s="1"/>
  <c r="AP149" i="23" s="1"/>
  <c r="AP150" i="23" s="1"/>
  <c r="AP151" i="23" s="1"/>
  <c r="AP152" i="23" s="1"/>
  <c r="AP153" i="23" s="1"/>
  <c r="AP154" i="23" s="1"/>
  <c r="AP155" i="23" s="1"/>
  <c r="AP156" i="23" s="1"/>
  <c r="AP157" i="23" s="1"/>
  <c r="AP158" i="23" s="1"/>
  <c r="AP159" i="23" s="1"/>
  <c r="AP160" i="23" s="1"/>
  <c r="AP161" i="23" s="1"/>
  <c r="AP162" i="23" s="1"/>
  <c r="AP163" i="23" s="1"/>
  <c r="AP164" i="23" s="1"/>
  <c r="AP165" i="23" s="1"/>
  <c r="AP166" i="23" s="1"/>
  <c r="AP167" i="23" s="1"/>
  <c r="AP168" i="23" s="1"/>
  <c r="AP169" i="23" s="1"/>
  <c r="AP170" i="23" s="1"/>
  <c r="AP171" i="23" s="1"/>
  <c r="AP172" i="23" s="1"/>
  <c r="AP173" i="23" s="1"/>
  <c r="AP174" i="23" s="1"/>
  <c r="AP175" i="23" s="1"/>
  <c r="AP176" i="23" s="1"/>
  <c r="AP177" i="23" s="1"/>
  <c r="AP178" i="23" s="1"/>
  <c r="AP179" i="23" s="1"/>
  <c r="AP180" i="23" s="1"/>
  <c r="AP181" i="23" s="1"/>
  <c r="AP182" i="23" s="1"/>
  <c r="AP183" i="23" s="1"/>
  <c r="AP184" i="23" s="1"/>
  <c r="AP185" i="23" s="1"/>
  <c r="AP186" i="23" s="1"/>
  <c r="AP187" i="23" s="1"/>
  <c r="AP188" i="23" s="1"/>
  <c r="AP189" i="23" s="1"/>
  <c r="AP190" i="23" s="1"/>
  <c r="AP191" i="23" s="1"/>
  <c r="AP192" i="23" s="1"/>
  <c r="AP193" i="23" s="1"/>
  <c r="AP194" i="23" s="1"/>
  <c r="AP195" i="23" s="1"/>
  <c r="AP196" i="23" s="1"/>
  <c r="AP197" i="23" s="1"/>
  <c r="AP198" i="23" s="1"/>
  <c r="AP199" i="23" s="1"/>
  <c r="AP200" i="23" s="1"/>
  <c r="AQ5" i="23"/>
  <c r="AQ6" i="23" s="1"/>
  <c r="AQ7" i="23" s="1"/>
  <c r="AQ8" i="23" s="1"/>
  <c r="AQ9" i="23" s="1"/>
  <c r="AQ10" i="23" s="1"/>
  <c r="AQ11" i="23" s="1"/>
  <c r="AQ12" i="23" s="1"/>
  <c r="AQ13" i="23" s="1"/>
  <c r="AQ14" i="23" s="1"/>
  <c r="AQ15" i="23" s="1"/>
  <c r="AQ16" i="23" s="1"/>
  <c r="AQ17" i="23" s="1"/>
  <c r="AQ18" i="23" s="1"/>
  <c r="AQ19" i="23" s="1"/>
  <c r="AQ20" i="23" s="1"/>
  <c r="AQ21" i="23" s="1"/>
  <c r="AQ22" i="23" s="1"/>
  <c r="AQ23" i="23" s="1"/>
  <c r="AQ24" i="23" s="1"/>
  <c r="AQ25" i="23" s="1"/>
  <c r="AQ26" i="23" s="1"/>
  <c r="AQ27" i="23" s="1"/>
  <c r="AQ28" i="23" s="1"/>
  <c r="AQ29" i="23" s="1"/>
  <c r="AQ30" i="23" s="1"/>
  <c r="AQ31" i="23" s="1"/>
  <c r="AQ32" i="23" s="1"/>
  <c r="AQ33" i="23" s="1"/>
  <c r="AQ34" i="23" s="1"/>
  <c r="AQ35" i="23" s="1"/>
  <c r="AQ36" i="23" s="1"/>
  <c r="AQ37" i="23" s="1"/>
  <c r="AQ38" i="23" s="1"/>
  <c r="AQ39" i="23" s="1"/>
  <c r="AQ40" i="23" s="1"/>
  <c r="AQ41" i="23" s="1"/>
  <c r="AQ42" i="23" s="1"/>
  <c r="AQ43" i="23" s="1"/>
  <c r="AQ44" i="23" s="1"/>
  <c r="AQ45" i="23" s="1"/>
  <c r="AQ46" i="23" s="1"/>
  <c r="AQ47" i="23" s="1"/>
  <c r="AQ48" i="23" s="1"/>
  <c r="AQ49" i="23" s="1"/>
  <c r="AQ50" i="23" s="1"/>
  <c r="AQ51" i="23" s="1"/>
  <c r="AQ52" i="23" s="1"/>
  <c r="AQ53" i="23" s="1"/>
  <c r="AQ54" i="23" s="1"/>
  <c r="AQ55" i="23" s="1"/>
  <c r="AQ56" i="23" s="1"/>
  <c r="AQ57" i="23" s="1"/>
  <c r="AQ58" i="23" s="1"/>
  <c r="AQ59" i="23" s="1"/>
  <c r="AQ60" i="23" s="1"/>
  <c r="AQ61" i="23" s="1"/>
  <c r="AQ62" i="23" s="1"/>
  <c r="AQ63" i="23" s="1"/>
  <c r="AQ64" i="23" s="1"/>
  <c r="AQ65" i="23" s="1"/>
  <c r="AQ66" i="23" s="1"/>
  <c r="AQ67" i="23" s="1"/>
  <c r="AQ68" i="23" s="1"/>
  <c r="AQ69" i="23" s="1"/>
  <c r="AQ70" i="23" s="1"/>
  <c r="AQ71" i="23" s="1"/>
  <c r="AQ72" i="23" s="1"/>
  <c r="AQ73" i="23" s="1"/>
  <c r="AQ74" i="23" s="1"/>
  <c r="AQ75" i="23" s="1"/>
  <c r="AQ76" i="23" s="1"/>
  <c r="AQ77" i="23" s="1"/>
  <c r="AQ78" i="23" s="1"/>
  <c r="AQ79" i="23" s="1"/>
  <c r="AQ80" i="23" s="1"/>
  <c r="AQ81" i="23" s="1"/>
  <c r="AQ82" i="23" s="1"/>
  <c r="AQ83" i="23" s="1"/>
  <c r="AQ84" i="23" s="1"/>
  <c r="AQ85" i="23" s="1"/>
  <c r="AQ86" i="23" s="1"/>
  <c r="AQ87" i="23" s="1"/>
  <c r="AQ88" i="23" s="1"/>
  <c r="AQ89" i="23" s="1"/>
  <c r="AQ90" i="23" s="1"/>
  <c r="AQ91" i="23" s="1"/>
  <c r="AQ92" i="23" s="1"/>
  <c r="AQ93" i="23" s="1"/>
  <c r="AQ94" i="23" s="1"/>
  <c r="AQ95" i="23" s="1"/>
  <c r="AQ96" i="23" s="1"/>
  <c r="AQ97" i="23" s="1"/>
  <c r="AQ98" i="23" s="1"/>
  <c r="AQ99" i="23" s="1"/>
  <c r="AQ100" i="23" s="1"/>
  <c r="AQ101" i="23" s="1"/>
  <c r="AQ102" i="23" s="1"/>
  <c r="AQ103" i="23" s="1"/>
  <c r="AQ104" i="23" s="1"/>
  <c r="AQ105" i="23" s="1"/>
  <c r="AQ106" i="23" s="1"/>
  <c r="AQ107" i="23" s="1"/>
  <c r="AQ108" i="23" s="1"/>
  <c r="AQ109" i="23" s="1"/>
  <c r="AQ110" i="23" s="1"/>
  <c r="AQ111" i="23" s="1"/>
  <c r="AQ112" i="23" s="1"/>
  <c r="AQ113" i="23" s="1"/>
  <c r="AQ114" i="23" s="1"/>
  <c r="AQ115" i="23" s="1"/>
  <c r="AQ116" i="23" s="1"/>
  <c r="AQ117" i="23" s="1"/>
  <c r="AQ118" i="23" s="1"/>
  <c r="AQ119" i="23" s="1"/>
  <c r="AQ120" i="23" s="1"/>
  <c r="AQ121" i="23" s="1"/>
  <c r="AQ122" i="23" s="1"/>
  <c r="AQ123" i="23" s="1"/>
  <c r="AQ124" i="23" s="1"/>
  <c r="AQ125" i="23" s="1"/>
  <c r="AQ126" i="23" s="1"/>
  <c r="AQ127" i="23" s="1"/>
  <c r="AQ128" i="23" s="1"/>
  <c r="AQ129" i="23" s="1"/>
  <c r="AQ130" i="23" s="1"/>
  <c r="AQ131" i="23" s="1"/>
  <c r="AQ132" i="23" s="1"/>
  <c r="AQ133" i="23" s="1"/>
  <c r="AQ134" i="23" s="1"/>
  <c r="AQ135" i="23" s="1"/>
  <c r="AQ136" i="23" s="1"/>
  <c r="AQ137" i="23" s="1"/>
  <c r="AQ138" i="23" s="1"/>
  <c r="AQ139" i="23" s="1"/>
  <c r="AQ140" i="23" s="1"/>
  <c r="AQ141" i="23" s="1"/>
  <c r="AQ142" i="23" s="1"/>
  <c r="AQ143" i="23" s="1"/>
  <c r="AQ144" i="23" s="1"/>
  <c r="AQ145" i="23" s="1"/>
  <c r="AQ146" i="23" s="1"/>
  <c r="AQ147" i="23" s="1"/>
  <c r="AQ148" i="23" s="1"/>
  <c r="AQ149" i="23" s="1"/>
  <c r="AQ150" i="23" s="1"/>
  <c r="AQ151" i="23" s="1"/>
  <c r="AQ152" i="23" s="1"/>
  <c r="AQ153" i="23" s="1"/>
  <c r="AQ154" i="23" s="1"/>
  <c r="AQ155" i="23" s="1"/>
  <c r="AQ156" i="23" s="1"/>
  <c r="AQ157" i="23" s="1"/>
  <c r="AQ158" i="23" s="1"/>
  <c r="AQ159" i="23" s="1"/>
  <c r="AQ160" i="23" s="1"/>
  <c r="AQ161" i="23" s="1"/>
  <c r="AQ162" i="23" s="1"/>
  <c r="AQ163" i="23" s="1"/>
  <c r="AQ164" i="23" s="1"/>
  <c r="AQ165" i="23" s="1"/>
  <c r="AQ166" i="23" s="1"/>
  <c r="AQ167" i="23" s="1"/>
  <c r="AQ168" i="23" s="1"/>
  <c r="AQ169" i="23" s="1"/>
  <c r="AQ170" i="23" s="1"/>
  <c r="AQ171" i="23" s="1"/>
  <c r="AQ172" i="23" s="1"/>
  <c r="AQ173" i="23" s="1"/>
  <c r="AQ174" i="23" s="1"/>
  <c r="AQ175" i="23" s="1"/>
  <c r="AQ176" i="23" s="1"/>
  <c r="AQ177" i="23" s="1"/>
  <c r="AQ178" i="23" s="1"/>
  <c r="AQ179" i="23" s="1"/>
  <c r="AQ180" i="23" s="1"/>
  <c r="AQ181" i="23" s="1"/>
  <c r="AQ182" i="23" s="1"/>
  <c r="AQ183" i="23" s="1"/>
  <c r="AQ184" i="23" s="1"/>
  <c r="AQ185" i="23" s="1"/>
  <c r="AQ186" i="23" s="1"/>
  <c r="AQ187" i="23" s="1"/>
  <c r="AQ188" i="23" s="1"/>
  <c r="AQ189" i="23" s="1"/>
  <c r="AQ190" i="23" s="1"/>
  <c r="AQ191" i="23" s="1"/>
  <c r="AQ192" i="23" s="1"/>
  <c r="AQ193" i="23" s="1"/>
  <c r="AQ194" i="23" s="1"/>
  <c r="AQ195" i="23" s="1"/>
  <c r="AQ196" i="23" s="1"/>
  <c r="AQ197" i="23" s="1"/>
  <c r="AQ198" i="23" s="1"/>
  <c r="AQ199" i="23" s="1"/>
  <c r="AQ200" i="23" s="1"/>
  <c r="AR5" i="23"/>
  <c r="AR6" i="23" s="1"/>
  <c r="AR7" i="23" s="1"/>
  <c r="AR8" i="23" s="1"/>
  <c r="AR9" i="23" s="1"/>
  <c r="AR10" i="23" s="1"/>
  <c r="AR11" i="23" s="1"/>
  <c r="AR12" i="23" s="1"/>
  <c r="AR13" i="23" s="1"/>
  <c r="AR14" i="23" s="1"/>
  <c r="AR15" i="23" s="1"/>
  <c r="AR16" i="23" s="1"/>
  <c r="AR17" i="23" s="1"/>
  <c r="AR18" i="23" s="1"/>
  <c r="AR19" i="23" s="1"/>
  <c r="AR20" i="23" s="1"/>
  <c r="AR21" i="23" s="1"/>
  <c r="AR22" i="23" s="1"/>
  <c r="AR23" i="23" s="1"/>
  <c r="AR24" i="23" s="1"/>
  <c r="AR25" i="23" s="1"/>
  <c r="AR26" i="23" s="1"/>
  <c r="AR27" i="23" s="1"/>
  <c r="AR28" i="23" s="1"/>
  <c r="AR29" i="23" s="1"/>
  <c r="AR30" i="23" s="1"/>
  <c r="AR31" i="23" s="1"/>
  <c r="AR32" i="23" s="1"/>
  <c r="AR33" i="23" s="1"/>
  <c r="AR34" i="23" s="1"/>
  <c r="AR35" i="23" s="1"/>
  <c r="AR36" i="23" s="1"/>
  <c r="AR37" i="23" s="1"/>
  <c r="AR38" i="23" s="1"/>
  <c r="AR39" i="23" s="1"/>
  <c r="AR40" i="23" s="1"/>
  <c r="AR41" i="23" s="1"/>
  <c r="AR42" i="23" s="1"/>
  <c r="AR43" i="23" s="1"/>
  <c r="AR44" i="23" s="1"/>
  <c r="AR45" i="23" s="1"/>
  <c r="AR46" i="23" s="1"/>
  <c r="AR47" i="23" s="1"/>
  <c r="AR48" i="23" s="1"/>
  <c r="AR49" i="23" s="1"/>
  <c r="AR50" i="23" s="1"/>
  <c r="AR51" i="23" s="1"/>
  <c r="AR52" i="23" s="1"/>
  <c r="AR53" i="23" s="1"/>
  <c r="AR54" i="23" s="1"/>
  <c r="AR55" i="23" s="1"/>
  <c r="AR56" i="23" s="1"/>
  <c r="AR57" i="23" s="1"/>
  <c r="AR58" i="23" s="1"/>
  <c r="AR59" i="23" s="1"/>
  <c r="AR60" i="23" s="1"/>
  <c r="AR61" i="23" s="1"/>
  <c r="AR62" i="23" s="1"/>
  <c r="AR63" i="23" s="1"/>
  <c r="AR64" i="23" s="1"/>
  <c r="AR65" i="23" s="1"/>
  <c r="AR66" i="23" s="1"/>
  <c r="AR67" i="23" s="1"/>
  <c r="AR68" i="23" s="1"/>
  <c r="AR69" i="23" s="1"/>
  <c r="AR70" i="23" s="1"/>
  <c r="AR71" i="23" s="1"/>
  <c r="AR72" i="23" s="1"/>
  <c r="AR73" i="23" s="1"/>
  <c r="AR74" i="23" s="1"/>
  <c r="AR75" i="23" s="1"/>
  <c r="AR76" i="23" s="1"/>
  <c r="AR77" i="23" s="1"/>
  <c r="AR78" i="23" s="1"/>
  <c r="AR79" i="23" s="1"/>
  <c r="AR80" i="23" s="1"/>
  <c r="AR81" i="23" s="1"/>
  <c r="AR82" i="23" s="1"/>
  <c r="AR83" i="23" s="1"/>
  <c r="AR84" i="23" s="1"/>
  <c r="AR85" i="23" s="1"/>
  <c r="AR86" i="23" s="1"/>
  <c r="AR87" i="23" s="1"/>
  <c r="AR88" i="23" s="1"/>
  <c r="AR89" i="23" s="1"/>
  <c r="AR90" i="23" s="1"/>
  <c r="AR91" i="23" s="1"/>
  <c r="AR92" i="23" s="1"/>
  <c r="AR93" i="23" s="1"/>
  <c r="AR94" i="23" s="1"/>
  <c r="AR95" i="23" s="1"/>
  <c r="AR96" i="23" s="1"/>
  <c r="AR97" i="23" s="1"/>
  <c r="AR98" i="23" s="1"/>
  <c r="AR99" i="23" s="1"/>
  <c r="AR100" i="23" s="1"/>
  <c r="AR101" i="23" s="1"/>
  <c r="AR102" i="23" s="1"/>
  <c r="AR103" i="23" s="1"/>
  <c r="AR104" i="23" s="1"/>
  <c r="AR105" i="23" s="1"/>
  <c r="AR106" i="23" s="1"/>
  <c r="AR107" i="23" s="1"/>
  <c r="AR108" i="23" s="1"/>
  <c r="AR109" i="23" s="1"/>
  <c r="AR110" i="23" s="1"/>
  <c r="AR111" i="23" s="1"/>
  <c r="AR112" i="23" s="1"/>
  <c r="AR113" i="23" s="1"/>
  <c r="AR114" i="23" s="1"/>
  <c r="AR115" i="23" s="1"/>
  <c r="AR116" i="23" s="1"/>
  <c r="AR117" i="23" s="1"/>
  <c r="AR118" i="23" s="1"/>
  <c r="AR119" i="23" s="1"/>
  <c r="AR120" i="23" s="1"/>
  <c r="AR121" i="23" s="1"/>
  <c r="AR122" i="23" s="1"/>
  <c r="AR123" i="23" s="1"/>
  <c r="AR124" i="23" s="1"/>
  <c r="AR125" i="23" s="1"/>
  <c r="AR126" i="23" s="1"/>
  <c r="AR127" i="23" s="1"/>
  <c r="AR128" i="23" s="1"/>
  <c r="AR129" i="23" s="1"/>
  <c r="AR130" i="23" s="1"/>
  <c r="AR131" i="23" s="1"/>
  <c r="AR132" i="23" s="1"/>
  <c r="AR133" i="23" s="1"/>
  <c r="AR134" i="23" s="1"/>
  <c r="AR135" i="23" s="1"/>
  <c r="AR136" i="23" s="1"/>
  <c r="AR137" i="23" s="1"/>
  <c r="AR138" i="23" s="1"/>
  <c r="AR139" i="23" s="1"/>
  <c r="AR140" i="23" s="1"/>
  <c r="AR141" i="23" s="1"/>
  <c r="AR142" i="23" s="1"/>
  <c r="AR143" i="23" s="1"/>
  <c r="AR144" i="23" s="1"/>
  <c r="AR145" i="23" s="1"/>
  <c r="AR146" i="23" s="1"/>
  <c r="AR147" i="23" s="1"/>
  <c r="AR148" i="23" s="1"/>
  <c r="AR149" i="23" s="1"/>
  <c r="AR150" i="23" s="1"/>
  <c r="AR151" i="23" s="1"/>
  <c r="AR152" i="23" s="1"/>
  <c r="AR153" i="23" s="1"/>
  <c r="AR154" i="23" s="1"/>
  <c r="AR155" i="23" s="1"/>
  <c r="AR156" i="23" s="1"/>
  <c r="AR157" i="23" s="1"/>
  <c r="AR158" i="23" s="1"/>
  <c r="AR159" i="23" s="1"/>
  <c r="AR160" i="23" s="1"/>
  <c r="AR161" i="23" s="1"/>
  <c r="AR162" i="23" s="1"/>
  <c r="AR163" i="23" s="1"/>
  <c r="AR164" i="23" s="1"/>
  <c r="AR165" i="23" s="1"/>
  <c r="AR166" i="23" s="1"/>
  <c r="AR167" i="23" s="1"/>
  <c r="AR168" i="23" s="1"/>
  <c r="AR169" i="23" s="1"/>
  <c r="AR170" i="23" s="1"/>
  <c r="AR171" i="23" s="1"/>
  <c r="AR172" i="23" s="1"/>
  <c r="AR173" i="23" s="1"/>
  <c r="AR174" i="23" s="1"/>
  <c r="AR175" i="23" s="1"/>
  <c r="AR176" i="23" s="1"/>
  <c r="AR177" i="23" s="1"/>
  <c r="AR178" i="23" s="1"/>
  <c r="AR179" i="23" s="1"/>
  <c r="AR180" i="23" s="1"/>
  <c r="AR181" i="23" s="1"/>
  <c r="AR182" i="23" s="1"/>
  <c r="AR183" i="23" s="1"/>
  <c r="AR184" i="23" s="1"/>
  <c r="AR185" i="23" s="1"/>
  <c r="AR186" i="23" s="1"/>
  <c r="AR187" i="23" s="1"/>
  <c r="AR188" i="23" s="1"/>
  <c r="AR189" i="23" s="1"/>
  <c r="AR190" i="23" s="1"/>
  <c r="AR191" i="23" s="1"/>
  <c r="AR192" i="23" s="1"/>
  <c r="AR193" i="23" s="1"/>
  <c r="AR194" i="23" s="1"/>
  <c r="AR195" i="23" s="1"/>
  <c r="AR196" i="23" s="1"/>
  <c r="AR197" i="23" s="1"/>
  <c r="AR198" i="23" s="1"/>
  <c r="AR199" i="23" s="1"/>
  <c r="AR200" i="23" s="1"/>
  <c r="AS5" i="23"/>
  <c r="AS6" i="23" s="1"/>
  <c r="AS7" i="23" s="1"/>
  <c r="AS8" i="23" s="1"/>
  <c r="AS9" i="23" s="1"/>
  <c r="AS10" i="23" s="1"/>
  <c r="AS11" i="23" s="1"/>
  <c r="AS12" i="23" s="1"/>
  <c r="AS13" i="23" s="1"/>
  <c r="AS14" i="23" s="1"/>
  <c r="AS15" i="23" s="1"/>
  <c r="AS16" i="23" s="1"/>
  <c r="AS17" i="23" s="1"/>
  <c r="AS18" i="23" s="1"/>
  <c r="AS19" i="23" s="1"/>
  <c r="AS20" i="23" s="1"/>
  <c r="AS21" i="23" s="1"/>
  <c r="AS22" i="23" s="1"/>
  <c r="AS23" i="23" s="1"/>
  <c r="AS24" i="23" s="1"/>
  <c r="AS25" i="23" s="1"/>
  <c r="AS26" i="23" s="1"/>
  <c r="AS27" i="23" s="1"/>
  <c r="AS28" i="23" s="1"/>
  <c r="AS29" i="23" s="1"/>
  <c r="AS30" i="23" s="1"/>
  <c r="AS31" i="23" s="1"/>
  <c r="AS32" i="23" s="1"/>
  <c r="AS33" i="23" s="1"/>
  <c r="AS34" i="23" s="1"/>
  <c r="AS35" i="23" s="1"/>
  <c r="AS36" i="23" s="1"/>
  <c r="AS37" i="23" s="1"/>
  <c r="AS38" i="23" s="1"/>
  <c r="AS39" i="23" s="1"/>
  <c r="AS40" i="23" s="1"/>
  <c r="AS41" i="23" s="1"/>
  <c r="AS42" i="23" s="1"/>
  <c r="AS43" i="23" s="1"/>
  <c r="AS44" i="23" s="1"/>
  <c r="AS45" i="23" s="1"/>
  <c r="AS46" i="23" s="1"/>
  <c r="AS47" i="23" s="1"/>
  <c r="AS48" i="23" s="1"/>
  <c r="AS49" i="23" s="1"/>
  <c r="AS50" i="23" s="1"/>
  <c r="AS51" i="23" s="1"/>
  <c r="AS52" i="23" s="1"/>
  <c r="AS53" i="23" s="1"/>
  <c r="AS54" i="23" s="1"/>
  <c r="AS55" i="23" s="1"/>
  <c r="AS56" i="23" s="1"/>
  <c r="AS57" i="23" s="1"/>
  <c r="AS58" i="23" s="1"/>
  <c r="AS59" i="23" s="1"/>
  <c r="AS60" i="23" s="1"/>
  <c r="AS61" i="23" s="1"/>
  <c r="AS62" i="23" s="1"/>
  <c r="AS63" i="23" s="1"/>
  <c r="AS64" i="23" s="1"/>
  <c r="AS65" i="23" s="1"/>
  <c r="AS66" i="23" s="1"/>
  <c r="AS67" i="23" s="1"/>
  <c r="AS68" i="23" s="1"/>
  <c r="AS69" i="23" s="1"/>
  <c r="AS70" i="23" s="1"/>
  <c r="AS71" i="23" s="1"/>
  <c r="AS72" i="23" s="1"/>
  <c r="AS73" i="23" s="1"/>
  <c r="AS74" i="23" s="1"/>
  <c r="AS75" i="23" s="1"/>
  <c r="AS76" i="23" s="1"/>
  <c r="AS77" i="23" s="1"/>
  <c r="AS78" i="23" s="1"/>
  <c r="AS79" i="23" s="1"/>
  <c r="AS80" i="23" s="1"/>
  <c r="AS81" i="23" s="1"/>
  <c r="AS82" i="23" s="1"/>
  <c r="AS83" i="23" s="1"/>
  <c r="AS84" i="23" s="1"/>
  <c r="AS85" i="23" s="1"/>
  <c r="AS86" i="23" s="1"/>
  <c r="AS87" i="23" s="1"/>
  <c r="AS88" i="23" s="1"/>
  <c r="AS89" i="23" s="1"/>
  <c r="AS90" i="23" s="1"/>
  <c r="AS91" i="23" s="1"/>
  <c r="AS92" i="23" s="1"/>
  <c r="AS93" i="23" s="1"/>
  <c r="AS94" i="23" s="1"/>
  <c r="AS95" i="23" s="1"/>
  <c r="AS96" i="23" s="1"/>
  <c r="AS97" i="23" s="1"/>
  <c r="AS98" i="23" s="1"/>
  <c r="AS99" i="23" s="1"/>
  <c r="AS100" i="23" s="1"/>
  <c r="AS101" i="23" s="1"/>
  <c r="AS102" i="23" s="1"/>
  <c r="AS103" i="23" s="1"/>
  <c r="AS104" i="23" s="1"/>
  <c r="AS105" i="23" s="1"/>
  <c r="AS106" i="23" s="1"/>
  <c r="AS107" i="23" s="1"/>
  <c r="AS108" i="23" s="1"/>
  <c r="AS109" i="23" s="1"/>
  <c r="AS110" i="23" s="1"/>
  <c r="AS111" i="23" s="1"/>
  <c r="AS112" i="23" s="1"/>
  <c r="AS113" i="23" s="1"/>
  <c r="AS114" i="23" s="1"/>
  <c r="AS115" i="23" s="1"/>
  <c r="AS116" i="23" s="1"/>
  <c r="AS117" i="23" s="1"/>
  <c r="AS118" i="23" s="1"/>
  <c r="AS119" i="23" s="1"/>
  <c r="AS120" i="23" s="1"/>
  <c r="AS121" i="23" s="1"/>
  <c r="AS122" i="23" s="1"/>
  <c r="AS123" i="23" s="1"/>
  <c r="AS124" i="23" s="1"/>
  <c r="AS125" i="23" s="1"/>
  <c r="AS126" i="23" s="1"/>
  <c r="AS127" i="23" s="1"/>
  <c r="AS128" i="23" s="1"/>
  <c r="AS129" i="23" s="1"/>
  <c r="AS130" i="23" s="1"/>
  <c r="AS131" i="23" s="1"/>
  <c r="AS132" i="23" s="1"/>
  <c r="AS133" i="23" s="1"/>
  <c r="AS134" i="23" s="1"/>
  <c r="AS135" i="23" s="1"/>
  <c r="AS136" i="23" s="1"/>
  <c r="AS137" i="23" s="1"/>
  <c r="AS138" i="23" s="1"/>
  <c r="AS139" i="23" s="1"/>
  <c r="AS140" i="23" s="1"/>
  <c r="AS141" i="23" s="1"/>
  <c r="AS142" i="23" s="1"/>
  <c r="AS143" i="23" s="1"/>
  <c r="AS144" i="23" s="1"/>
  <c r="AS145" i="23" s="1"/>
  <c r="AS146" i="23" s="1"/>
  <c r="AS147" i="23" s="1"/>
  <c r="AS148" i="23" s="1"/>
  <c r="AS149" i="23" s="1"/>
  <c r="AS150" i="23" s="1"/>
  <c r="AS151" i="23" s="1"/>
  <c r="AS152" i="23" s="1"/>
  <c r="AS153" i="23" s="1"/>
  <c r="AS154" i="23" s="1"/>
  <c r="AS155" i="23" s="1"/>
  <c r="AS156" i="23" s="1"/>
  <c r="AS157" i="23" s="1"/>
  <c r="AS158" i="23" s="1"/>
  <c r="AS159" i="23" s="1"/>
  <c r="AS160" i="23" s="1"/>
  <c r="AS161" i="23" s="1"/>
  <c r="AS162" i="23" s="1"/>
  <c r="AS163" i="23" s="1"/>
  <c r="AS164" i="23" s="1"/>
  <c r="AS165" i="23" s="1"/>
  <c r="AS166" i="23" s="1"/>
  <c r="AS167" i="23" s="1"/>
  <c r="AS168" i="23" s="1"/>
  <c r="AS169" i="23" s="1"/>
  <c r="AS170" i="23" s="1"/>
  <c r="AS171" i="23" s="1"/>
  <c r="AS172" i="23" s="1"/>
  <c r="AS173" i="23" s="1"/>
  <c r="AS174" i="23" s="1"/>
  <c r="AS175" i="23" s="1"/>
  <c r="AS176" i="23" s="1"/>
  <c r="AS177" i="23" s="1"/>
  <c r="AS178" i="23" s="1"/>
  <c r="AS179" i="23" s="1"/>
  <c r="AS180" i="23" s="1"/>
  <c r="AS181" i="23" s="1"/>
  <c r="AS182" i="23" s="1"/>
  <c r="AS183" i="23" s="1"/>
  <c r="AS184" i="23" s="1"/>
  <c r="AS185" i="23" s="1"/>
  <c r="AS186" i="23" s="1"/>
  <c r="AS187" i="23" s="1"/>
  <c r="AS188" i="23" s="1"/>
  <c r="AS189" i="23" s="1"/>
  <c r="AS190" i="23" s="1"/>
  <c r="AS191" i="23" s="1"/>
  <c r="AS192" i="23" s="1"/>
  <c r="AS193" i="23" s="1"/>
  <c r="AS194" i="23" s="1"/>
  <c r="AS195" i="23" s="1"/>
  <c r="AS196" i="23" s="1"/>
  <c r="AS197" i="23" s="1"/>
  <c r="AS198" i="23" s="1"/>
  <c r="AS199" i="23" s="1"/>
  <c r="AS200" i="23" s="1"/>
  <c r="AT5" i="23"/>
  <c r="AT6" i="23" s="1"/>
  <c r="AT7" i="23" s="1"/>
  <c r="AT8" i="23" s="1"/>
  <c r="AT9" i="23" s="1"/>
  <c r="AT10" i="23" s="1"/>
  <c r="AT11" i="23" s="1"/>
  <c r="AT12" i="23" s="1"/>
  <c r="AT13" i="23" s="1"/>
  <c r="AT14" i="23" s="1"/>
  <c r="AT15" i="23" s="1"/>
  <c r="AT16" i="23" s="1"/>
  <c r="AT17" i="23" s="1"/>
  <c r="AT18" i="23" s="1"/>
  <c r="AT19" i="23" s="1"/>
  <c r="AT20" i="23" s="1"/>
  <c r="AT21" i="23" s="1"/>
  <c r="AT22" i="23" s="1"/>
  <c r="AT23" i="23" s="1"/>
  <c r="AT24" i="23" s="1"/>
  <c r="AT25" i="23" s="1"/>
  <c r="AT26" i="23" s="1"/>
  <c r="AT27" i="23" s="1"/>
  <c r="AT28" i="23" s="1"/>
  <c r="AT29" i="23" s="1"/>
  <c r="AT30" i="23" s="1"/>
  <c r="AT31" i="23" s="1"/>
  <c r="AT32" i="23" s="1"/>
  <c r="AT33" i="23" s="1"/>
  <c r="AT34" i="23" s="1"/>
  <c r="AT35" i="23" s="1"/>
  <c r="AT36" i="23" s="1"/>
  <c r="AT37" i="23" s="1"/>
  <c r="AT38" i="23" s="1"/>
  <c r="AT39" i="23" s="1"/>
  <c r="AT40" i="23" s="1"/>
  <c r="AT41" i="23" s="1"/>
  <c r="AT42" i="23" s="1"/>
  <c r="AT43" i="23" s="1"/>
  <c r="AT44" i="23" s="1"/>
  <c r="AT45" i="23" s="1"/>
  <c r="AT46" i="23" s="1"/>
  <c r="AT47" i="23" s="1"/>
  <c r="AT48" i="23" s="1"/>
  <c r="AT49" i="23" s="1"/>
  <c r="AT50" i="23" s="1"/>
  <c r="AT51" i="23" s="1"/>
  <c r="AT52" i="23" s="1"/>
  <c r="AT53" i="23" s="1"/>
  <c r="AT54" i="23" s="1"/>
  <c r="AT55" i="23" s="1"/>
  <c r="AT56" i="23" s="1"/>
  <c r="AT57" i="23" s="1"/>
  <c r="AT58" i="23" s="1"/>
  <c r="AT59" i="23" s="1"/>
  <c r="AT60" i="23" s="1"/>
  <c r="AT61" i="23" s="1"/>
  <c r="AT62" i="23" s="1"/>
  <c r="AT63" i="23" s="1"/>
  <c r="AT64" i="23" s="1"/>
  <c r="AT65" i="23" s="1"/>
  <c r="AT66" i="23" s="1"/>
  <c r="AT67" i="23" s="1"/>
  <c r="AT68" i="23" s="1"/>
  <c r="AT69" i="23" s="1"/>
  <c r="AT70" i="23" s="1"/>
  <c r="AT71" i="23" s="1"/>
  <c r="AT72" i="23" s="1"/>
  <c r="AT73" i="23" s="1"/>
  <c r="AT74" i="23" s="1"/>
  <c r="AT75" i="23" s="1"/>
  <c r="AT76" i="23" s="1"/>
  <c r="AT77" i="23" s="1"/>
  <c r="AT78" i="23" s="1"/>
  <c r="AT79" i="23" s="1"/>
  <c r="AT80" i="23" s="1"/>
  <c r="AT81" i="23" s="1"/>
  <c r="AT82" i="23" s="1"/>
  <c r="AT83" i="23" s="1"/>
  <c r="AT84" i="23" s="1"/>
  <c r="AT85" i="23" s="1"/>
  <c r="AT86" i="23" s="1"/>
  <c r="AT87" i="23" s="1"/>
  <c r="AT88" i="23" s="1"/>
  <c r="AT89" i="23" s="1"/>
  <c r="AT90" i="23" s="1"/>
  <c r="AT91" i="23" s="1"/>
  <c r="AT92" i="23" s="1"/>
  <c r="AT93" i="23" s="1"/>
  <c r="AT94" i="23" s="1"/>
  <c r="AT95" i="23" s="1"/>
  <c r="AT96" i="23" s="1"/>
  <c r="AT97" i="23" s="1"/>
  <c r="AT98" i="23" s="1"/>
  <c r="AT99" i="23" s="1"/>
  <c r="AT100" i="23" s="1"/>
  <c r="AT101" i="23" s="1"/>
  <c r="AT102" i="23" s="1"/>
  <c r="AT103" i="23" s="1"/>
  <c r="AT104" i="23" s="1"/>
  <c r="AT105" i="23" s="1"/>
  <c r="AT106" i="23" s="1"/>
  <c r="AT107" i="23" s="1"/>
  <c r="AT108" i="23" s="1"/>
  <c r="AT109" i="23" s="1"/>
  <c r="AT110" i="23" s="1"/>
  <c r="AT111" i="23" s="1"/>
  <c r="AT112" i="23" s="1"/>
  <c r="AT113" i="23" s="1"/>
  <c r="AT114" i="23" s="1"/>
  <c r="AT115" i="23" s="1"/>
  <c r="AT116" i="23" s="1"/>
  <c r="AT117" i="23" s="1"/>
  <c r="AT118" i="23" s="1"/>
  <c r="AT119" i="23" s="1"/>
  <c r="AT120" i="23" s="1"/>
  <c r="AT121" i="23" s="1"/>
  <c r="AT122" i="23" s="1"/>
  <c r="AT123" i="23" s="1"/>
  <c r="AT124" i="23" s="1"/>
  <c r="AT125" i="23" s="1"/>
  <c r="AT126" i="23" s="1"/>
  <c r="AT127" i="23" s="1"/>
  <c r="AT128" i="23" s="1"/>
  <c r="AT129" i="23" s="1"/>
  <c r="AT130" i="23" s="1"/>
  <c r="AT131" i="23" s="1"/>
  <c r="AT132" i="23" s="1"/>
  <c r="AT133" i="23" s="1"/>
  <c r="AT134" i="23" s="1"/>
  <c r="AT135" i="23" s="1"/>
  <c r="AT136" i="23" s="1"/>
  <c r="AT137" i="23" s="1"/>
  <c r="AT138" i="23" s="1"/>
  <c r="AT139" i="23" s="1"/>
  <c r="AT140" i="23" s="1"/>
  <c r="AT141" i="23" s="1"/>
  <c r="AT142" i="23" s="1"/>
  <c r="AT143" i="23" s="1"/>
  <c r="AT144" i="23" s="1"/>
  <c r="AT145" i="23" s="1"/>
  <c r="AT146" i="23" s="1"/>
  <c r="AT147" i="23" s="1"/>
  <c r="AT148" i="23" s="1"/>
  <c r="AT149" i="23" s="1"/>
  <c r="AT150" i="23" s="1"/>
  <c r="AT151" i="23" s="1"/>
  <c r="AT152" i="23" s="1"/>
  <c r="AT153" i="23" s="1"/>
  <c r="AT154" i="23" s="1"/>
  <c r="AT155" i="23" s="1"/>
  <c r="AT156" i="23" s="1"/>
  <c r="AT157" i="23" s="1"/>
  <c r="AT158" i="23" s="1"/>
  <c r="AT159" i="23" s="1"/>
  <c r="AT160" i="23" s="1"/>
  <c r="AT161" i="23" s="1"/>
  <c r="AT162" i="23" s="1"/>
  <c r="AT163" i="23" s="1"/>
  <c r="AT164" i="23" s="1"/>
  <c r="AT165" i="23" s="1"/>
  <c r="AT166" i="23" s="1"/>
  <c r="AT167" i="23" s="1"/>
  <c r="AT168" i="23" s="1"/>
  <c r="AT169" i="23" s="1"/>
  <c r="AT170" i="23" s="1"/>
  <c r="AT171" i="23" s="1"/>
  <c r="AT172" i="23" s="1"/>
  <c r="AT173" i="23" s="1"/>
  <c r="AT174" i="23" s="1"/>
  <c r="AT175" i="23" s="1"/>
  <c r="AT176" i="23" s="1"/>
  <c r="AT177" i="23" s="1"/>
  <c r="AT178" i="23" s="1"/>
  <c r="AT179" i="23" s="1"/>
  <c r="AT180" i="23" s="1"/>
  <c r="AT181" i="23" s="1"/>
  <c r="AT182" i="23" s="1"/>
  <c r="AT183" i="23" s="1"/>
  <c r="AT184" i="23" s="1"/>
  <c r="AT185" i="23" s="1"/>
  <c r="AT186" i="23" s="1"/>
  <c r="AT187" i="23" s="1"/>
  <c r="AT188" i="23" s="1"/>
  <c r="AT189" i="23" s="1"/>
  <c r="AT190" i="23" s="1"/>
  <c r="AT191" i="23" s="1"/>
  <c r="AT192" i="23" s="1"/>
  <c r="AT193" i="23" s="1"/>
  <c r="AT194" i="23" s="1"/>
  <c r="AT195" i="23" s="1"/>
  <c r="AT196" i="23" s="1"/>
  <c r="AT197" i="23" s="1"/>
  <c r="AT198" i="23" s="1"/>
  <c r="AT199" i="23" s="1"/>
  <c r="AT200" i="23" s="1"/>
  <c r="AU5" i="23"/>
  <c r="AU6" i="23" s="1"/>
  <c r="AU7" i="23" s="1"/>
  <c r="AU8" i="23" s="1"/>
  <c r="AU9" i="23" s="1"/>
  <c r="AU10" i="23" s="1"/>
  <c r="AU11" i="23" s="1"/>
  <c r="AU12" i="23" s="1"/>
  <c r="AU13" i="23" s="1"/>
  <c r="AU14" i="23" s="1"/>
  <c r="AU15" i="23" s="1"/>
  <c r="AU16" i="23" s="1"/>
  <c r="AU17" i="23" s="1"/>
  <c r="AU18" i="23" s="1"/>
  <c r="AU19" i="23" s="1"/>
  <c r="AU20" i="23" s="1"/>
  <c r="AU21" i="23" s="1"/>
  <c r="AU22" i="23" s="1"/>
  <c r="AU23" i="23" s="1"/>
  <c r="AU24" i="23" s="1"/>
  <c r="AU25" i="23" s="1"/>
  <c r="AU26" i="23" s="1"/>
  <c r="AU27" i="23" s="1"/>
  <c r="AU28" i="23" s="1"/>
  <c r="AU29" i="23" s="1"/>
  <c r="AU30" i="23" s="1"/>
  <c r="AU31" i="23" s="1"/>
  <c r="AU32" i="23" s="1"/>
  <c r="AU33" i="23" s="1"/>
  <c r="AU34" i="23" s="1"/>
  <c r="AU35" i="23" s="1"/>
  <c r="AU36" i="23" s="1"/>
  <c r="AU37" i="23" s="1"/>
  <c r="AU38" i="23" s="1"/>
  <c r="AU39" i="23" s="1"/>
  <c r="AU40" i="23" s="1"/>
  <c r="AU41" i="23" s="1"/>
  <c r="AU42" i="23" s="1"/>
  <c r="AU43" i="23" s="1"/>
  <c r="AU44" i="23" s="1"/>
  <c r="AU45" i="23" s="1"/>
  <c r="AU46" i="23" s="1"/>
  <c r="AU47" i="23" s="1"/>
  <c r="AU48" i="23" s="1"/>
  <c r="AU49" i="23" s="1"/>
  <c r="AU50" i="23" s="1"/>
  <c r="AU51" i="23" s="1"/>
  <c r="AU52" i="23" s="1"/>
  <c r="AU53" i="23" s="1"/>
  <c r="AU54" i="23" s="1"/>
  <c r="AU55" i="23" s="1"/>
  <c r="AU56" i="23" s="1"/>
  <c r="AU57" i="23" s="1"/>
  <c r="AU58" i="23" s="1"/>
  <c r="AU59" i="23" s="1"/>
  <c r="AU60" i="23" s="1"/>
  <c r="AU61" i="23" s="1"/>
  <c r="AU62" i="23" s="1"/>
  <c r="AU63" i="23" s="1"/>
  <c r="AU64" i="23" s="1"/>
  <c r="AU65" i="23" s="1"/>
  <c r="AU66" i="23" s="1"/>
  <c r="AU67" i="23" s="1"/>
  <c r="AU68" i="23" s="1"/>
  <c r="AU69" i="23" s="1"/>
  <c r="AU70" i="23" s="1"/>
  <c r="AU71" i="23" s="1"/>
  <c r="AU72" i="23" s="1"/>
  <c r="AU73" i="23" s="1"/>
  <c r="AU74" i="23" s="1"/>
  <c r="AU75" i="23" s="1"/>
  <c r="AU76" i="23" s="1"/>
  <c r="AU77" i="23" s="1"/>
  <c r="AU78" i="23" s="1"/>
  <c r="AU79" i="23" s="1"/>
  <c r="AU80" i="23" s="1"/>
  <c r="AU81" i="23" s="1"/>
  <c r="AU82" i="23" s="1"/>
  <c r="AU83" i="23" s="1"/>
  <c r="AU84" i="23" s="1"/>
  <c r="AU85" i="23" s="1"/>
  <c r="AU86" i="23" s="1"/>
  <c r="AU87" i="23" s="1"/>
  <c r="AU88" i="23" s="1"/>
  <c r="AU89" i="23" s="1"/>
  <c r="AU90" i="23" s="1"/>
  <c r="AU91" i="23" s="1"/>
  <c r="AU92" i="23" s="1"/>
  <c r="AU93" i="23" s="1"/>
  <c r="AU94" i="23" s="1"/>
  <c r="AU95" i="23" s="1"/>
  <c r="AU96" i="23" s="1"/>
  <c r="AU97" i="23" s="1"/>
  <c r="AU98" i="23" s="1"/>
  <c r="AU99" i="23" s="1"/>
  <c r="AU100" i="23" s="1"/>
  <c r="AU101" i="23" s="1"/>
  <c r="AU102" i="23" s="1"/>
  <c r="AU103" i="23" s="1"/>
  <c r="AU104" i="23" s="1"/>
  <c r="AU105" i="23" s="1"/>
  <c r="AU106" i="23" s="1"/>
  <c r="AU107" i="23" s="1"/>
  <c r="AU108" i="23" s="1"/>
  <c r="AU109" i="23" s="1"/>
  <c r="AU110" i="23" s="1"/>
  <c r="AU111" i="23" s="1"/>
  <c r="AU112" i="23" s="1"/>
  <c r="AU113" i="23" s="1"/>
  <c r="AU114" i="23" s="1"/>
  <c r="AU115" i="23" s="1"/>
  <c r="AU116" i="23" s="1"/>
  <c r="AU117" i="23" s="1"/>
  <c r="AU118" i="23" s="1"/>
  <c r="AU119" i="23" s="1"/>
  <c r="AU120" i="23" s="1"/>
  <c r="AU121" i="23" s="1"/>
  <c r="AU122" i="23" s="1"/>
  <c r="AU123" i="23" s="1"/>
  <c r="AU124" i="23" s="1"/>
  <c r="AU125" i="23" s="1"/>
  <c r="AU126" i="23" s="1"/>
  <c r="AU127" i="23" s="1"/>
  <c r="AU128" i="23" s="1"/>
  <c r="AU129" i="23" s="1"/>
  <c r="AU130" i="23" s="1"/>
  <c r="AU131" i="23" s="1"/>
  <c r="AU132" i="23" s="1"/>
  <c r="AU133" i="23" s="1"/>
  <c r="AU134" i="23" s="1"/>
  <c r="AU135" i="23" s="1"/>
  <c r="AU136" i="23" s="1"/>
  <c r="AU137" i="23" s="1"/>
  <c r="AU138" i="23" s="1"/>
  <c r="AU139" i="23" s="1"/>
  <c r="AU140" i="23" s="1"/>
  <c r="AU141" i="23" s="1"/>
  <c r="AU142" i="23" s="1"/>
  <c r="AU143" i="23" s="1"/>
  <c r="AU144" i="23" s="1"/>
  <c r="AU145" i="23" s="1"/>
  <c r="AU146" i="23" s="1"/>
  <c r="AU147" i="23" s="1"/>
  <c r="AU148" i="23" s="1"/>
  <c r="AU149" i="23" s="1"/>
  <c r="AU150" i="23" s="1"/>
  <c r="AU151" i="23" s="1"/>
  <c r="AU152" i="23" s="1"/>
  <c r="AU153" i="23" s="1"/>
  <c r="AU154" i="23" s="1"/>
  <c r="AU155" i="23" s="1"/>
  <c r="AU156" i="23" s="1"/>
  <c r="AU157" i="23" s="1"/>
  <c r="AU158" i="23" s="1"/>
  <c r="AU159" i="23" s="1"/>
  <c r="AU160" i="23" s="1"/>
  <c r="AU161" i="23" s="1"/>
  <c r="AU162" i="23" s="1"/>
  <c r="AU163" i="23" s="1"/>
  <c r="AU164" i="23" s="1"/>
  <c r="AU165" i="23" s="1"/>
  <c r="AU166" i="23" s="1"/>
  <c r="AU167" i="23" s="1"/>
  <c r="AU168" i="23" s="1"/>
  <c r="AU169" i="23" s="1"/>
  <c r="AU170" i="23" s="1"/>
  <c r="AU171" i="23" s="1"/>
  <c r="AU172" i="23" s="1"/>
  <c r="AU173" i="23" s="1"/>
  <c r="AU174" i="23" s="1"/>
  <c r="AU175" i="23" s="1"/>
  <c r="AU176" i="23" s="1"/>
  <c r="AU177" i="23" s="1"/>
  <c r="AU178" i="23" s="1"/>
  <c r="AU179" i="23" s="1"/>
  <c r="AU180" i="23" s="1"/>
  <c r="AU181" i="23" s="1"/>
  <c r="AU182" i="23" s="1"/>
  <c r="AU183" i="23" s="1"/>
  <c r="AU184" i="23" s="1"/>
  <c r="AU185" i="23" s="1"/>
  <c r="AU186" i="23" s="1"/>
  <c r="AU187" i="23" s="1"/>
  <c r="AU188" i="23" s="1"/>
  <c r="AU189" i="23" s="1"/>
  <c r="AU190" i="23" s="1"/>
  <c r="AU191" i="23" s="1"/>
  <c r="AU192" i="23" s="1"/>
  <c r="AU193" i="23" s="1"/>
  <c r="AU194" i="23" s="1"/>
  <c r="AU195" i="23" s="1"/>
  <c r="AU196" i="23" s="1"/>
  <c r="AU197" i="23" s="1"/>
  <c r="AU198" i="23" s="1"/>
  <c r="AU199" i="23" s="1"/>
  <c r="AU200" i="23" s="1"/>
  <c r="AV5" i="23"/>
  <c r="AV6" i="23" s="1"/>
  <c r="AV7" i="23" s="1"/>
  <c r="AV8" i="23" s="1"/>
  <c r="AV9" i="23" s="1"/>
  <c r="AV10" i="23" s="1"/>
  <c r="AV11" i="23" s="1"/>
  <c r="AV12" i="23" s="1"/>
  <c r="AV13" i="23" s="1"/>
  <c r="AV14" i="23" s="1"/>
  <c r="AV15" i="23" s="1"/>
  <c r="AV16" i="23" s="1"/>
  <c r="AV17" i="23" s="1"/>
  <c r="AV18" i="23" s="1"/>
  <c r="AV19" i="23" s="1"/>
  <c r="AV20" i="23" s="1"/>
  <c r="AV21" i="23" s="1"/>
  <c r="AV22" i="23" s="1"/>
  <c r="AV23" i="23" s="1"/>
  <c r="AV24" i="23" s="1"/>
  <c r="AV25" i="23" s="1"/>
  <c r="AV26" i="23" s="1"/>
  <c r="AV27" i="23" s="1"/>
  <c r="AV28" i="23" s="1"/>
  <c r="AV29" i="23" s="1"/>
  <c r="AV30" i="23" s="1"/>
  <c r="AV31" i="23" s="1"/>
  <c r="AV32" i="23" s="1"/>
  <c r="AV33" i="23" s="1"/>
  <c r="AV34" i="23" s="1"/>
  <c r="AV35" i="23" s="1"/>
  <c r="AV36" i="23" s="1"/>
  <c r="AV37" i="23" s="1"/>
  <c r="AV38" i="23" s="1"/>
  <c r="AV39" i="23" s="1"/>
  <c r="AV40" i="23" s="1"/>
  <c r="AV41" i="23" s="1"/>
  <c r="AV42" i="23" s="1"/>
  <c r="AV43" i="23" s="1"/>
  <c r="AV44" i="23" s="1"/>
  <c r="AV45" i="23" s="1"/>
  <c r="AV46" i="23" s="1"/>
  <c r="AV47" i="23" s="1"/>
  <c r="AV48" i="23" s="1"/>
  <c r="AV49" i="23" s="1"/>
  <c r="AV50" i="23" s="1"/>
  <c r="AV51" i="23" s="1"/>
  <c r="AV52" i="23" s="1"/>
  <c r="AV53" i="23" s="1"/>
  <c r="AV54" i="23" s="1"/>
  <c r="AV55" i="23" s="1"/>
  <c r="AV56" i="23" s="1"/>
  <c r="AV57" i="23" s="1"/>
  <c r="AV58" i="23" s="1"/>
  <c r="AV59" i="23" s="1"/>
  <c r="AV60" i="23" s="1"/>
  <c r="AV61" i="23" s="1"/>
  <c r="AV62" i="23" s="1"/>
  <c r="AV63" i="23" s="1"/>
  <c r="AV64" i="23" s="1"/>
  <c r="AV65" i="23" s="1"/>
  <c r="AV66" i="23" s="1"/>
  <c r="AV67" i="23" s="1"/>
  <c r="AV68" i="23" s="1"/>
  <c r="AV69" i="23" s="1"/>
  <c r="AV70" i="23" s="1"/>
  <c r="AV71" i="23" s="1"/>
  <c r="AV72" i="23" s="1"/>
  <c r="AV73" i="23" s="1"/>
  <c r="AV74" i="23" s="1"/>
  <c r="AV75" i="23" s="1"/>
  <c r="AV76" i="23" s="1"/>
  <c r="AV77" i="23" s="1"/>
  <c r="AV78" i="23" s="1"/>
  <c r="AV79" i="23" s="1"/>
  <c r="AV80" i="23" s="1"/>
  <c r="AV81" i="23" s="1"/>
  <c r="AV82" i="23" s="1"/>
  <c r="AV83" i="23" s="1"/>
  <c r="AV84" i="23" s="1"/>
  <c r="AV85" i="23" s="1"/>
  <c r="AV86" i="23" s="1"/>
  <c r="AV87" i="23" s="1"/>
  <c r="AV88" i="23" s="1"/>
  <c r="AV89" i="23" s="1"/>
  <c r="AV90" i="23" s="1"/>
  <c r="AV91" i="23" s="1"/>
  <c r="AV92" i="23" s="1"/>
  <c r="AV93" i="23" s="1"/>
  <c r="AV94" i="23" s="1"/>
  <c r="AV95" i="23" s="1"/>
  <c r="AV96" i="23" s="1"/>
  <c r="AV97" i="23" s="1"/>
  <c r="AV98" i="23" s="1"/>
  <c r="AV99" i="23" s="1"/>
  <c r="AV100" i="23" s="1"/>
  <c r="AV101" i="23" s="1"/>
  <c r="AV102" i="23" s="1"/>
  <c r="AV103" i="23" s="1"/>
  <c r="AV104" i="23" s="1"/>
  <c r="AV105" i="23" s="1"/>
  <c r="AV106" i="23" s="1"/>
  <c r="AV107" i="23" s="1"/>
  <c r="AV108" i="23" s="1"/>
  <c r="AV109" i="23" s="1"/>
  <c r="AV110" i="23" s="1"/>
  <c r="AV111" i="23" s="1"/>
  <c r="AV112" i="23" s="1"/>
  <c r="AV113" i="23" s="1"/>
  <c r="AV114" i="23" s="1"/>
  <c r="AV115" i="23" s="1"/>
  <c r="AV116" i="23" s="1"/>
  <c r="AV117" i="23" s="1"/>
  <c r="AV118" i="23" s="1"/>
  <c r="AV119" i="23" s="1"/>
  <c r="AV120" i="23" s="1"/>
  <c r="AV121" i="23" s="1"/>
  <c r="AV122" i="23" s="1"/>
  <c r="AV123" i="23" s="1"/>
  <c r="AV124" i="23" s="1"/>
  <c r="AV125" i="23" s="1"/>
  <c r="AV126" i="23" s="1"/>
  <c r="AV127" i="23" s="1"/>
  <c r="AV128" i="23" s="1"/>
  <c r="AV129" i="23" s="1"/>
  <c r="AV130" i="23" s="1"/>
  <c r="AV131" i="23" s="1"/>
  <c r="AV132" i="23" s="1"/>
  <c r="AV133" i="23" s="1"/>
  <c r="AV134" i="23" s="1"/>
  <c r="AV135" i="23" s="1"/>
  <c r="AV136" i="23" s="1"/>
  <c r="AV137" i="23" s="1"/>
  <c r="AV138" i="23" s="1"/>
  <c r="AV139" i="23" s="1"/>
  <c r="AV140" i="23" s="1"/>
  <c r="AV141" i="23" s="1"/>
  <c r="AV142" i="23" s="1"/>
  <c r="AV143" i="23" s="1"/>
  <c r="AV144" i="23" s="1"/>
  <c r="AV145" i="23" s="1"/>
  <c r="AV146" i="23" s="1"/>
  <c r="AV147" i="23" s="1"/>
  <c r="AV148" i="23" s="1"/>
  <c r="AV149" i="23" s="1"/>
  <c r="AV150" i="23" s="1"/>
  <c r="AV151" i="23" s="1"/>
  <c r="AV152" i="23" s="1"/>
  <c r="AV153" i="23" s="1"/>
  <c r="AV154" i="23" s="1"/>
  <c r="AV155" i="23" s="1"/>
  <c r="AV156" i="23" s="1"/>
  <c r="AV157" i="23" s="1"/>
  <c r="AV158" i="23" s="1"/>
  <c r="AV159" i="23" s="1"/>
  <c r="AV160" i="23" s="1"/>
  <c r="AV161" i="23" s="1"/>
  <c r="AV162" i="23" s="1"/>
  <c r="AV163" i="23" s="1"/>
  <c r="AV164" i="23" s="1"/>
  <c r="AV165" i="23" s="1"/>
  <c r="AV166" i="23" s="1"/>
  <c r="AV167" i="23" s="1"/>
  <c r="AV168" i="23" s="1"/>
  <c r="AV169" i="23" s="1"/>
  <c r="AV170" i="23" s="1"/>
  <c r="AV171" i="23" s="1"/>
  <c r="AV172" i="23" s="1"/>
  <c r="AV173" i="23" s="1"/>
  <c r="AV174" i="23" s="1"/>
  <c r="AV175" i="23" s="1"/>
  <c r="AV176" i="23" s="1"/>
  <c r="AV177" i="23" s="1"/>
  <c r="AV178" i="23" s="1"/>
  <c r="AV179" i="23" s="1"/>
  <c r="AV180" i="23" s="1"/>
  <c r="AV181" i="23" s="1"/>
  <c r="AV182" i="23" s="1"/>
  <c r="AV183" i="23" s="1"/>
  <c r="AV184" i="23" s="1"/>
  <c r="AV185" i="23" s="1"/>
  <c r="AV186" i="23" s="1"/>
  <c r="AV187" i="23" s="1"/>
  <c r="AV188" i="23" s="1"/>
  <c r="AV189" i="23" s="1"/>
  <c r="AV190" i="23" s="1"/>
  <c r="AV191" i="23" s="1"/>
  <c r="AV192" i="23" s="1"/>
  <c r="AV193" i="23" s="1"/>
  <c r="AV194" i="23" s="1"/>
  <c r="AV195" i="23" s="1"/>
  <c r="AV196" i="23" s="1"/>
  <c r="AV197" i="23" s="1"/>
  <c r="AV198" i="23" s="1"/>
  <c r="AV199" i="23" s="1"/>
  <c r="AV200" i="23" s="1"/>
  <c r="BA8" i="23"/>
  <c r="BA13" i="23"/>
  <c r="BA14" i="23"/>
  <c r="BA15" i="23"/>
  <c r="BA16" i="23"/>
  <c r="BA17" i="23"/>
  <c r="BA18" i="23"/>
  <c r="BA19" i="23"/>
  <c r="BA22" i="23"/>
  <c r="BA26" i="23"/>
  <c r="BA28" i="23"/>
  <c r="BA29" i="23"/>
  <c r="BA30" i="23"/>
  <c r="BA31" i="23"/>
  <c r="BA34" i="23"/>
  <c r="BA37" i="23"/>
  <c r="BA38" i="23"/>
  <c r="BA40" i="23"/>
  <c r="BA53" i="23"/>
  <c r="BA54" i="23"/>
  <c r="BA55" i="23"/>
  <c r="BA56" i="23"/>
  <c r="BA57" i="23"/>
  <c r="BA58" i="23"/>
  <c r="BA59" i="23"/>
  <c r="BA60" i="23"/>
  <c r="BA61" i="23"/>
  <c r="BA62" i="23"/>
  <c r="BA63" i="23"/>
  <c r="BA64" i="23"/>
  <c r="BA65" i="23"/>
  <c r="BA66" i="23"/>
  <c r="BA67" i="23"/>
  <c r="BA68" i="23"/>
  <c r="BA69" i="23"/>
  <c r="BA70" i="23"/>
  <c r="BA71" i="23"/>
  <c r="BA72" i="23"/>
  <c r="BA73" i="23"/>
  <c r="BA74" i="23"/>
  <c r="BA75" i="23"/>
  <c r="BA76" i="23"/>
  <c r="BA77" i="23"/>
  <c r="BA78" i="23"/>
  <c r="BA79" i="23"/>
  <c r="BA80" i="23"/>
  <c r="BA81" i="23"/>
  <c r="BA82" i="23"/>
  <c r="BA83" i="23"/>
  <c r="BA84" i="23"/>
  <c r="BA85" i="23"/>
  <c r="BA86" i="23"/>
  <c r="BA87" i="23"/>
  <c r="BA88" i="23"/>
  <c r="BA89" i="23"/>
  <c r="BA90" i="23"/>
  <c r="BA91" i="23"/>
  <c r="BA92" i="23"/>
  <c r="BA93" i="23"/>
  <c r="BA94" i="23"/>
  <c r="BA95" i="23"/>
  <c r="BA96" i="23"/>
  <c r="BA97" i="23"/>
  <c r="BA98" i="23"/>
  <c r="BA99" i="23"/>
  <c r="BA100" i="23"/>
  <c r="BA101" i="23"/>
  <c r="BA102" i="23"/>
  <c r="BA103" i="23"/>
  <c r="BA104" i="23"/>
  <c r="BA105" i="23"/>
  <c r="BA106" i="23"/>
  <c r="BA107" i="23"/>
  <c r="BA108" i="23"/>
  <c r="BA109" i="23"/>
  <c r="BA110" i="23"/>
  <c r="BA111" i="23"/>
  <c r="BA112" i="23"/>
  <c r="BA113" i="23"/>
  <c r="BA114" i="23"/>
  <c r="BA115" i="23"/>
  <c r="BA116" i="23"/>
  <c r="BA117" i="23"/>
  <c r="BA118" i="23"/>
  <c r="BA119" i="23"/>
  <c r="BA120" i="23"/>
  <c r="BA121" i="23"/>
  <c r="BA122" i="23"/>
  <c r="BA123" i="23"/>
  <c r="BA124" i="23"/>
  <c r="BA125" i="23"/>
  <c r="BA126" i="23"/>
  <c r="BA127" i="23"/>
  <c r="BA128" i="23"/>
  <c r="BA129" i="23"/>
  <c r="BA130" i="23"/>
  <c r="BA131" i="23"/>
  <c r="BA132" i="23"/>
  <c r="BA133" i="23"/>
  <c r="BA134" i="23"/>
  <c r="BA135" i="23"/>
  <c r="BA136" i="23"/>
  <c r="BA137" i="23"/>
  <c r="BA138" i="23"/>
  <c r="BA139" i="23"/>
  <c r="BA140" i="23"/>
  <c r="BA141" i="23"/>
  <c r="BA142" i="23"/>
  <c r="BA143" i="23"/>
  <c r="BA144" i="23"/>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J8" i="17"/>
  <c r="J2" i="44"/>
  <c r="J7" i="44"/>
  <c r="J4" i="44"/>
  <c r="BA39" i="23"/>
  <c r="BA35" i="23"/>
  <c r="BA48" i="23"/>
  <c r="BA46" i="23"/>
  <c r="BA51" i="23"/>
  <c r="L7" i="46"/>
  <c r="L2" i="46"/>
  <c r="K10" i="46"/>
  <c r="K7" i="46"/>
  <c r="K5" i="46"/>
  <c r="K4" i="46"/>
  <c r="K3" i="46"/>
  <c r="K2" i="46"/>
  <c r="J2" i="46"/>
  <c r="J3" i="46"/>
  <c r="J4" i="46"/>
  <c r="J5" i="46"/>
  <c r="J7" i="46"/>
  <c r="J10" i="46"/>
  <c r="K1" i="44"/>
  <c r="J5" i="44"/>
  <c r="J10" i="44"/>
  <c r="BA42" i="23"/>
  <c r="BA41" i="23"/>
  <c r="BA44" i="23"/>
  <c r="BA36" i="23"/>
  <c r="BA4" i="23"/>
  <c r="H21" i="17"/>
  <c r="H29" i="17" s="1"/>
  <c r="H32" i="17"/>
  <c r="H40" i="17" s="1"/>
  <c r="H31" i="17"/>
  <c r="K4" i="17"/>
  <c r="K5" i="17" s="1"/>
  <c r="J5" i="17"/>
  <c r="J7" i="17"/>
  <c r="K7" i="44" l="1"/>
  <c r="K4" i="44"/>
  <c r="L1" i="44"/>
  <c r="L7" i="44" s="1"/>
  <c r="K2" i="44"/>
  <c r="Q7" i="8"/>
  <c r="Q4" i="8"/>
  <c r="M1" i="44"/>
  <c r="M3" i="44" s="1"/>
  <c r="K7" i="17"/>
  <c r="K5" i="44"/>
  <c r="BA10" i="23"/>
  <c r="BA47" i="23"/>
  <c r="Q3" i="8"/>
  <c r="Q11" i="8"/>
  <c r="BA24" i="23"/>
  <c r="BA33" i="23"/>
  <c r="BA21" i="23"/>
  <c r="BA32" i="23"/>
  <c r="BA50" i="23"/>
  <c r="C44" i="45"/>
  <c r="C52" i="45"/>
  <c r="Q9" i="8"/>
  <c r="C37" i="45"/>
  <c r="M1" i="46"/>
  <c r="L4" i="46"/>
  <c r="L3" i="46"/>
  <c r="L10" i="46"/>
  <c r="L5" i="46"/>
  <c r="Q15" i="8"/>
  <c r="BA20" i="23"/>
  <c r="BA12" i="23"/>
  <c r="Q12" i="8"/>
  <c r="BA2" i="23"/>
  <c r="Q2" i="8"/>
  <c r="BA6" i="23"/>
  <c r="Q6" i="8"/>
  <c r="C5" i="45"/>
  <c r="Q27" i="8"/>
  <c r="BA49" i="23"/>
  <c r="BA27" i="23"/>
  <c r="Q21" i="8"/>
  <c r="C4" i="45"/>
  <c r="C24" i="45"/>
  <c r="C34" i="45"/>
  <c r="C13" i="45"/>
  <c r="C36" i="45"/>
  <c r="C43" i="45"/>
  <c r="C16" i="45"/>
  <c r="C14" i="45"/>
  <c r="C47" i="45"/>
  <c r="C51" i="45"/>
  <c r="C15" i="45"/>
  <c r="C6" i="45"/>
  <c r="C45" i="45"/>
  <c r="C50" i="45"/>
  <c r="C53" i="45"/>
  <c r="C58" i="45"/>
  <c r="C20" i="45"/>
  <c r="C40" i="45"/>
  <c r="C55" i="45"/>
  <c r="C42" i="45"/>
  <c r="C25" i="45"/>
  <c r="Q17" i="8"/>
  <c r="BA23" i="23"/>
  <c r="C30" i="45"/>
  <c r="H48" i="17"/>
  <c r="C35" i="45"/>
  <c r="H39" i="17"/>
  <c r="H38" i="17"/>
  <c r="C48" i="45"/>
  <c r="M2" i="44"/>
  <c r="N1" i="44"/>
  <c r="C7" i="45"/>
  <c r="C60" i="45"/>
  <c r="C26" i="45"/>
  <c r="H37" i="17"/>
  <c r="K6" i="17"/>
  <c r="L4" i="17"/>
  <c r="K8" i="17"/>
  <c r="C39" i="45"/>
  <c r="C56" i="45"/>
  <c r="L2" i="44"/>
  <c r="K10" i="44"/>
  <c r="BA25" i="23"/>
  <c r="K3" i="44"/>
  <c r="M3" i="46"/>
  <c r="L3" i="44" l="1"/>
  <c r="L5" i="44"/>
  <c r="M4" i="44"/>
  <c r="L4" i="44"/>
  <c r="L10" i="44"/>
  <c r="M10" i="44"/>
  <c r="M5" i="44"/>
  <c r="M7" i="44"/>
  <c r="M10" i="46"/>
  <c r="M7" i="46"/>
  <c r="M2" i="46"/>
  <c r="N1" i="46"/>
  <c r="M4" i="46"/>
  <c r="M5" i="46"/>
  <c r="L5" i="17"/>
  <c r="L7" i="17"/>
  <c r="L6" i="17"/>
  <c r="M4" i="17"/>
  <c r="L8" i="17"/>
  <c r="H45" i="17"/>
  <c r="H46" i="17"/>
  <c r="N7" i="44"/>
  <c r="I12" i="44"/>
  <c r="N5" i="44"/>
  <c r="N4" i="44"/>
  <c r="N3" i="44"/>
  <c r="N2" i="44"/>
  <c r="N10" i="44"/>
  <c r="H47" i="17"/>
  <c r="N4" i="46" l="1"/>
  <c r="N7" i="46"/>
  <c r="N3" i="46"/>
  <c r="N2" i="46"/>
  <c r="I12" i="46"/>
  <c r="N10" i="46"/>
  <c r="N5" i="46"/>
  <c r="M5" i="17"/>
  <c r="M7" i="17"/>
  <c r="M6" i="17"/>
  <c r="N4" i="17"/>
  <c r="M8" i="17"/>
  <c r="I21" i="44"/>
  <c r="I16" i="44"/>
  <c r="I14" i="44"/>
  <c r="I18" i="44"/>
  <c r="I13" i="44"/>
  <c r="I15" i="44"/>
  <c r="J12" i="44"/>
  <c r="E6" i="17"/>
  <c r="D3" i="46"/>
  <c r="C6" i="17"/>
  <c r="E4" i="46"/>
  <c r="D4" i="46"/>
  <c r="D5" i="46"/>
  <c r="B10" i="13"/>
  <c r="C15" i="21"/>
  <c r="E18" i="21"/>
  <c r="A4" i="46"/>
  <c r="B21" i="13"/>
  <c r="C2" i="13"/>
  <c r="E13" i="13"/>
  <c r="D14" i="21"/>
  <c r="A2" i="13"/>
  <c r="F13" i="21"/>
  <c r="E3" i="13"/>
  <c r="E14" i="21"/>
  <c r="E4" i="13"/>
  <c r="E3" i="46"/>
  <c r="D18" i="13"/>
  <c r="C3" i="46"/>
  <c r="B10" i="44"/>
  <c r="B14" i="21"/>
  <c r="F3" i="44"/>
  <c r="C18" i="21"/>
  <c r="D4" i="21"/>
  <c r="A16" i="21"/>
  <c r="C5" i="21"/>
  <c r="C5" i="17"/>
  <c r="A14" i="13"/>
  <c r="C16" i="13"/>
  <c r="A5" i="13"/>
  <c r="E18" i="13"/>
  <c r="C7" i="17"/>
  <c r="F14" i="13"/>
  <c r="F10" i="46"/>
  <c r="E5" i="46"/>
  <c r="A10" i="46"/>
  <c r="B15" i="21"/>
  <c r="B10" i="46"/>
  <c r="E8" i="17"/>
  <c r="B2" i="44"/>
  <c r="F4" i="44"/>
  <c r="B5" i="44"/>
  <c r="F5" i="44"/>
  <c r="A5" i="44"/>
  <c r="C21" i="21"/>
  <c r="E14" i="13"/>
  <c r="A15" i="13"/>
  <c r="A2" i="21"/>
  <c r="A21" i="21"/>
  <c r="A7" i="21"/>
  <c r="D16" i="13"/>
  <c r="D7" i="44"/>
  <c r="A7" i="17"/>
  <c r="B21" i="21"/>
  <c r="A7" i="46"/>
  <c r="E7" i="17"/>
  <c r="A15" i="21"/>
  <c r="A10" i="13"/>
  <c r="D2" i="46"/>
  <c r="B5" i="13"/>
  <c r="B4" i="46"/>
  <c r="C15" i="13"/>
  <c r="E10" i="46"/>
  <c r="C3" i="13"/>
  <c r="F5" i="21"/>
  <c r="F2" i="44"/>
  <c r="E13" i="21"/>
  <c r="E16" i="21"/>
  <c r="B5" i="46"/>
  <c r="C3" i="44"/>
  <c r="E5" i="17"/>
  <c r="F7" i="13"/>
  <c r="D4" i="44"/>
  <c r="D15" i="13"/>
  <c r="C2" i="44"/>
  <c r="A4" i="44"/>
  <c r="F2" i="21"/>
  <c r="E3" i="44"/>
  <c r="E15" i="13"/>
  <c r="C7" i="21"/>
  <c r="A2" i="44"/>
  <c r="E7" i="46"/>
  <c r="A5" i="17"/>
  <c r="D5" i="21"/>
  <c r="E5" i="13"/>
  <c r="E2" i="13"/>
  <c r="E5" i="44"/>
  <c r="E7" i="21"/>
  <c r="A4" i="13"/>
  <c r="B18" i="13"/>
  <c r="E15" i="21"/>
  <c r="A7" i="44"/>
  <c r="F10" i="44"/>
  <c r="B15" i="13"/>
  <c r="A5" i="46"/>
  <c r="B2" i="21"/>
  <c r="B16" i="21"/>
  <c r="D5" i="44"/>
  <c r="A3" i="46"/>
  <c r="B4" i="21"/>
  <c r="C14" i="21"/>
  <c r="D8" i="17"/>
  <c r="C8" i="17"/>
  <c r="C13" i="21"/>
  <c r="B2" i="13"/>
  <c r="F15" i="13"/>
  <c r="A16" i="13"/>
  <c r="A14" i="21"/>
  <c r="D21" i="13"/>
  <c r="A8" i="17"/>
  <c r="C2" i="21"/>
  <c r="C4" i="13"/>
  <c r="B3" i="21"/>
  <c r="E2" i="21"/>
  <c r="E7" i="13"/>
  <c r="F16" i="21"/>
  <c r="F18" i="13"/>
  <c r="C16" i="21"/>
  <c r="D18" i="21"/>
  <c r="F3" i="13"/>
  <c r="D15" i="21"/>
  <c r="A7" i="13"/>
  <c r="F7" i="44"/>
  <c r="B8" i="17"/>
  <c r="F5" i="13"/>
  <c r="A2" i="46"/>
  <c r="B2" i="46"/>
  <c r="C10" i="13"/>
  <c r="D13" i="13"/>
  <c r="D2" i="13"/>
  <c r="B4" i="44"/>
  <c r="D6" i="17"/>
  <c r="F4" i="21"/>
  <c r="A13" i="21"/>
  <c r="F21" i="13"/>
  <c r="D7" i="13"/>
  <c r="B4" i="13"/>
  <c r="D13" i="21"/>
  <c r="F10" i="13"/>
  <c r="F7" i="21"/>
  <c r="B13" i="21"/>
  <c r="D10" i="46"/>
  <c r="D7" i="46"/>
  <c r="B14" i="13"/>
  <c r="A13" i="13"/>
  <c r="C14" i="13"/>
  <c r="F13" i="13"/>
  <c r="A3" i="13"/>
  <c r="B5" i="17"/>
  <c r="E4" i="21"/>
  <c r="F15" i="21"/>
  <c r="A18" i="44"/>
  <c r="E21" i="21"/>
  <c r="C10" i="21"/>
  <c r="A15" i="44"/>
  <c r="D3" i="21"/>
  <c r="A21" i="44"/>
  <c r="E2" i="46"/>
  <c r="B3" i="46"/>
  <c r="B10" i="21"/>
  <c r="F3" i="46"/>
  <c r="D4" i="13"/>
  <c r="D3" i="44"/>
  <c r="D21" i="21"/>
  <c r="D2" i="21"/>
  <c r="F16" i="13"/>
  <c r="C18" i="13"/>
  <c r="A14" i="44"/>
  <c r="D2" i="44"/>
  <c r="A3" i="21"/>
  <c r="D7" i="21"/>
  <c r="C10" i="44"/>
  <c r="C5" i="44"/>
  <c r="A18" i="21"/>
  <c r="F14" i="21"/>
  <c r="C21" i="13"/>
  <c r="A5" i="21"/>
  <c r="E4" i="44"/>
  <c r="C13" i="13"/>
  <c r="B16" i="13"/>
  <c r="A18" i="13"/>
  <c r="B13" i="13"/>
  <c r="E7" i="44"/>
  <c r="B7" i="17"/>
  <c r="A21" i="13"/>
  <c r="B5" i="21"/>
  <c r="B7" i="21"/>
  <c r="E21" i="13"/>
  <c r="F21" i="21"/>
  <c r="A16" i="44"/>
  <c r="D5" i="13"/>
  <c r="C4" i="44"/>
  <c r="C3" i="21"/>
  <c r="D10" i="13"/>
  <c r="D10" i="21"/>
  <c r="F10" i="21"/>
  <c r="B18" i="21"/>
  <c r="E16" i="13"/>
  <c r="C10" i="46"/>
  <c r="E10" i="13"/>
  <c r="C5" i="13"/>
  <c r="C4" i="21"/>
  <c r="F18" i="21"/>
  <c r="A6" i="17"/>
  <c r="B7" i="44"/>
  <c r="A10" i="21"/>
  <c r="C7" i="46"/>
  <c r="F3" i="21"/>
  <c r="B6" i="17"/>
  <c r="A10" i="44"/>
  <c r="C2" i="46"/>
  <c r="C7" i="44"/>
  <c r="E2" i="44"/>
  <c r="C4" i="46"/>
  <c r="B7" i="46"/>
  <c r="B3" i="44"/>
  <c r="D16" i="21"/>
  <c r="E5" i="21"/>
  <c r="C5" i="46"/>
  <c r="D3" i="13"/>
  <c r="E10" i="44"/>
  <c r="D7" i="17"/>
  <c r="E10" i="21"/>
  <c r="F7" i="46"/>
  <c r="A13" i="44"/>
  <c r="F4" i="13"/>
  <c r="F4" i="46"/>
  <c r="D14" i="13"/>
  <c r="F2" i="13"/>
  <c r="F2" i="46"/>
  <c r="B7" i="13"/>
  <c r="C7" i="13"/>
  <c r="D10" i="44"/>
  <c r="D5" i="17"/>
  <c r="E3" i="21"/>
  <c r="F5" i="46"/>
  <c r="B3" i="13"/>
  <c r="A4" i="21"/>
  <c r="A3" i="44"/>
  <c r="I18" i="46" l="1"/>
  <c r="J12" i="46"/>
  <c r="I15" i="46"/>
  <c r="I14" i="46"/>
  <c r="I13" i="46"/>
  <c r="I21" i="46"/>
  <c r="I16" i="46"/>
  <c r="J18" i="44"/>
  <c r="J14" i="44"/>
  <c r="J13" i="44"/>
  <c r="J16" i="44"/>
  <c r="J15" i="44"/>
  <c r="K12" i="44"/>
  <c r="J21" i="44"/>
  <c r="N7" i="17"/>
  <c r="N6" i="17"/>
  <c r="N5" i="17"/>
  <c r="N8" i="17"/>
  <c r="I12" i="17"/>
  <c r="A18" i="46"/>
  <c r="F6" i="17"/>
  <c r="F8" i="17"/>
  <c r="B14" i="44"/>
  <c r="B13" i="44"/>
  <c r="B21" i="44"/>
  <c r="A15" i="46"/>
  <c r="B15" i="44"/>
  <c r="A16" i="46"/>
  <c r="A14" i="46"/>
  <c r="B18" i="44"/>
  <c r="A21" i="46"/>
  <c r="F5" i="17"/>
  <c r="B16" i="44"/>
  <c r="F7" i="17"/>
  <c r="A13" i="46"/>
  <c r="J13" i="46" l="1"/>
  <c r="J15" i="46"/>
  <c r="J21" i="46"/>
  <c r="J16" i="46"/>
  <c r="J18" i="46"/>
  <c r="K12" i="46"/>
  <c r="J14" i="46"/>
  <c r="I16" i="17"/>
  <c r="I14" i="17"/>
  <c r="I15" i="17"/>
  <c r="J12" i="17"/>
  <c r="I13" i="17"/>
  <c r="K21" i="44"/>
  <c r="K16" i="44"/>
  <c r="K18" i="44"/>
  <c r="K14" i="44"/>
  <c r="K15" i="44"/>
  <c r="K13" i="44"/>
  <c r="L12" i="44"/>
  <c r="B14" i="46"/>
  <c r="C21" i="44"/>
  <c r="C18" i="44"/>
  <c r="A14" i="17"/>
  <c r="C16" i="44"/>
  <c r="A15" i="17"/>
  <c r="B21" i="46"/>
  <c r="B13" i="46"/>
  <c r="B18" i="46"/>
  <c r="B15" i="46"/>
  <c r="C15" i="44"/>
  <c r="C13" i="44"/>
  <c r="A13" i="17"/>
  <c r="B16" i="46"/>
  <c r="C14" i="44"/>
  <c r="A16" i="17"/>
  <c r="K21" i="46" l="1"/>
  <c r="K15" i="46"/>
  <c r="K18" i="46"/>
  <c r="K13" i="46"/>
  <c r="K16" i="46"/>
  <c r="L12" i="46"/>
  <c r="K14" i="46"/>
  <c r="K12" i="17"/>
  <c r="J14" i="17"/>
  <c r="J16" i="17"/>
  <c r="J13" i="17"/>
  <c r="J15" i="17"/>
  <c r="L18" i="44"/>
  <c r="L13" i="44"/>
  <c r="M12" i="44"/>
  <c r="L21" i="44"/>
  <c r="L14" i="44"/>
  <c r="L16" i="44"/>
  <c r="L15" i="44"/>
  <c r="D14" i="44"/>
  <c r="D13" i="44"/>
  <c r="D18" i="44"/>
  <c r="C16" i="46"/>
  <c r="B16" i="17"/>
  <c r="D16" i="44"/>
  <c r="B13" i="17"/>
  <c r="C21" i="46"/>
  <c r="D21" i="44"/>
  <c r="C13" i="46"/>
  <c r="C14" i="46"/>
  <c r="B14" i="17"/>
  <c r="D15" i="44"/>
  <c r="B15" i="17"/>
  <c r="C15" i="46"/>
  <c r="C18" i="46"/>
  <c r="L21" i="46" l="1"/>
  <c r="L16" i="46"/>
  <c r="M12" i="46"/>
  <c r="L18" i="46"/>
  <c r="L13" i="46"/>
  <c r="L14" i="46"/>
  <c r="L15" i="46"/>
  <c r="M13" i="44"/>
  <c r="M16" i="44"/>
  <c r="M14" i="44"/>
  <c r="N12" i="44"/>
  <c r="M21" i="44"/>
  <c r="M18" i="44"/>
  <c r="M15" i="44"/>
  <c r="K16" i="17"/>
  <c r="K14" i="17"/>
  <c r="L12" i="17"/>
  <c r="K15" i="17"/>
  <c r="K13" i="17"/>
  <c r="E18" i="44"/>
  <c r="C14" i="17"/>
  <c r="C13" i="17"/>
  <c r="E21" i="44"/>
  <c r="E13" i="44"/>
  <c r="D21" i="46"/>
  <c r="E15" i="44"/>
  <c r="D14" i="46"/>
  <c r="D13" i="46"/>
  <c r="C15" i="17"/>
  <c r="D16" i="46"/>
  <c r="D18" i="46"/>
  <c r="E16" i="44"/>
  <c r="E14" i="44"/>
  <c r="C16" i="17"/>
  <c r="D15" i="46"/>
  <c r="N12" i="46" l="1"/>
  <c r="M13" i="46"/>
  <c r="M16" i="46"/>
  <c r="M14" i="46"/>
  <c r="M21" i="46"/>
  <c r="M15" i="46"/>
  <c r="M18" i="46"/>
  <c r="L15" i="17"/>
  <c r="L14" i="17"/>
  <c r="M12" i="17"/>
  <c r="L13" i="17"/>
  <c r="L16" i="17"/>
  <c r="N21" i="44"/>
  <c r="N15" i="44"/>
  <c r="N13" i="44"/>
  <c r="N14" i="44"/>
  <c r="N18" i="44"/>
  <c r="N16" i="44"/>
  <c r="F18" i="44"/>
  <c r="E21" i="46"/>
  <c r="F14" i="44"/>
  <c r="F13" i="44"/>
  <c r="E18" i="46"/>
  <c r="D16" i="17"/>
  <c r="F16" i="44"/>
  <c r="E16" i="46"/>
  <c r="E13" i="46"/>
  <c r="E14" i="46"/>
  <c r="D14" i="17"/>
  <c r="D13" i="17"/>
  <c r="F15" i="44"/>
  <c r="F21" i="44"/>
  <c r="D15" i="17"/>
  <c r="E15" i="46"/>
  <c r="N14" i="46" l="1"/>
  <c r="N16" i="46"/>
  <c r="N15" i="46"/>
  <c r="N13" i="46"/>
  <c r="N18" i="46"/>
  <c r="N21" i="46"/>
  <c r="M16" i="17"/>
  <c r="N12" i="17"/>
  <c r="M15" i="17"/>
  <c r="M14" i="17"/>
  <c r="M13" i="17"/>
  <c r="F13" i="46"/>
  <c r="F21" i="46"/>
  <c r="E14" i="17"/>
  <c r="E16" i="17"/>
  <c r="F14" i="46"/>
  <c r="E13" i="17"/>
  <c r="F15" i="46"/>
  <c r="E15" i="17"/>
  <c r="F16" i="46"/>
  <c r="F18" i="46"/>
  <c r="N15" i="17" l="1"/>
  <c r="N14" i="17"/>
  <c r="I20" i="17"/>
  <c r="N13" i="17"/>
  <c r="N16" i="17"/>
  <c r="F14" i="17"/>
  <c r="F15" i="17"/>
  <c r="F16" i="17"/>
  <c r="F13" i="17"/>
  <c r="I23" i="17" l="1"/>
  <c r="I24" i="17"/>
  <c r="J20" i="17"/>
  <c r="I21" i="17"/>
  <c r="I22" i="17"/>
  <c r="A23" i="17"/>
  <c r="A22" i="17"/>
  <c r="A21" i="17"/>
  <c r="A24" i="17"/>
  <c r="J24" i="17" l="1"/>
  <c r="J23" i="17"/>
  <c r="K20" i="17"/>
  <c r="J21" i="17"/>
  <c r="J22" i="17"/>
  <c r="B24" i="17"/>
  <c r="B21" i="17"/>
  <c r="B23" i="17"/>
  <c r="B22" i="17"/>
  <c r="K24" i="17" l="1"/>
  <c r="L20" i="17"/>
  <c r="K23" i="17"/>
  <c r="K21" i="17"/>
  <c r="K22" i="17"/>
  <c r="C24" i="17"/>
  <c r="C22" i="17"/>
  <c r="C21" i="17"/>
  <c r="C23" i="17"/>
  <c r="L23" i="17" l="1"/>
  <c r="L21" i="17"/>
  <c r="L24" i="17"/>
  <c r="M20" i="17"/>
  <c r="L22" i="17"/>
  <c r="D24" i="17"/>
  <c r="D22" i="17"/>
  <c r="D23" i="17"/>
  <c r="D21" i="17"/>
  <c r="N20" i="17" l="1"/>
  <c r="M23" i="17"/>
  <c r="M24" i="17"/>
  <c r="M22" i="17"/>
  <c r="M21" i="17"/>
  <c r="E22" i="17"/>
  <c r="E21" i="17"/>
  <c r="E23" i="17"/>
  <c r="E24" i="17"/>
  <c r="N24" i="17" l="1"/>
  <c r="N23" i="17"/>
  <c r="I28" i="17"/>
  <c r="N22" i="17"/>
  <c r="N21" i="17"/>
  <c r="F23" i="17"/>
  <c r="F22" i="17"/>
  <c r="F24" i="17"/>
  <c r="F21" i="17"/>
  <c r="J28" i="17" l="1"/>
  <c r="I29" i="17"/>
  <c r="I32" i="17"/>
  <c r="I31" i="17"/>
  <c r="I30" i="17"/>
  <c r="A29" i="17"/>
  <c r="A32" i="17"/>
  <c r="A31" i="17"/>
  <c r="A30" i="17"/>
  <c r="K28" i="17" l="1"/>
  <c r="J32" i="17"/>
  <c r="J30" i="17"/>
  <c r="J31" i="17"/>
  <c r="J29" i="17"/>
  <c r="B32" i="17"/>
  <c r="B30" i="17"/>
  <c r="B29" i="17"/>
  <c r="B31" i="17"/>
  <c r="L28" i="17" l="1"/>
  <c r="K29" i="17"/>
  <c r="K30" i="17"/>
  <c r="K32" i="17"/>
  <c r="K31" i="17"/>
  <c r="C29" i="17"/>
  <c r="C31" i="17"/>
  <c r="C32" i="17"/>
  <c r="C30" i="17"/>
  <c r="M28" i="17" l="1"/>
  <c r="L32" i="17"/>
  <c r="L29" i="17"/>
  <c r="L30" i="17"/>
  <c r="L31" i="17"/>
  <c r="D32" i="17"/>
  <c r="D29" i="17"/>
  <c r="D30" i="17"/>
  <c r="D31" i="17"/>
  <c r="M30" i="17" l="1"/>
  <c r="N28" i="17"/>
  <c r="M31" i="17"/>
  <c r="M29" i="17"/>
  <c r="M32" i="17"/>
  <c r="E32" i="17"/>
  <c r="E30" i="17"/>
  <c r="E31" i="17"/>
  <c r="E29" i="17"/>
  <c r="I36" i="17" l="1"/>
  <c r="N30" i="17"/>
  <c r="N32" i="17"/>
  <c r="N31" i="17"/>
  <c r="N29" i="17"/>
  <c r="F31" i="17"/>
  <c r="F32" i="17"/>
  <c r="F29" i="17"/>
  <c r="F30" i="17"/>
  <c r="J36" i="17" l="1"/>
  <c r="I40" i="17"/>
  <c r="I37" i="17"/>
  <c r="I39" i="17"/>
  <c r="I38" i="17"/>
  <c r="A37" i="17"/>
  <c r="K36" i="17" l="1"/>
  <c r="J40" i="17"/>
  <c r="J39" i="17"/>
  <c r="J38" i="17"/>
  <c r="J37" i="17"/>
  <c r="B38" i="17"/>
  <c r="B37" i="17"/>
  <c r="B39" i="17"/>
  <c r="B40" i="17"/>
  <c r="L36" i="17" l="1"/>
  <c r="K40" i="17"/>
  <c r="K37" i="17"/>
  <c r="K39" i="17"/>
  <c r="K38" i="17"/>
  <c r="C39" i="17"/>
  <c r="C37" i="17"/>
  <c r="C38" i="17"/>
  <c r="C40" i="17"/>
  <c r="M36" i="17" l="1"/>
  <c r="L40" i="17"/>
  <c r="L37" i="17"/>
  <c r="L39" i="17"/>
  <c r="L38" i="17"/>
  <c r="D40" i="17"/>
  <c r="D39" i="17"/>
  <c r="D38" i="17"/>
  <c r="D37" i="17"/>
  <c r="N36" i="17" l="1"/>
  <c r="M40" i="17"/>
  <c r="M38" i="17"/>
  <c r="M39" i="17"/>
  <c r="M37" i="17"/>
  <c r="E38" i="17"/>
  <c r="E39" i="17"/>
  <c r="E37" i="17"/>
  <c r="E40" i="17"/>
  <c r="I44" i="17" l="1"/>
  <c r="N40" i="17"/>
  <c r="N37" i="17"/>
  <c r="N38" i="17"/>
  <c r="N39" i="17"/>
  <c r="F40" i="17"/>
  <c r="F38" i="17"/>
  <c r="F37" i="17"/>
  <c r="F39" i="17"/>
  <c r="J44" i="17" l="1"/>
  <c r="I48" i="17"/>
  <c r="I47" i="17"/>
  <c r="I45" i="17"/>
  <c r="I46" i="17"/>
  <c r="A45" i="17"/>
  <c r="A48" i="17"/>
  <c r="A47" i="17"/>
  <c r="A46" i="17"/>
  <c r="K44" i="17" l="1"/>
  <c r="J48" i="17"/>
  <c r="J46" i="17"/>
  <c r="J45" i="17"/>
  <c r="J47" i="17"/>
  <c r="B47" i="17"/>
  <c r="B48" i="17"/>
  <c r="B46" i="17"/>
  <c r="B45" i="17"/>
  <c r="L44" i="17" l="1"/>
  <c r="K48" i="17"/>
  <c r="K45" i="17"/>
  <c r="K47" i="17"/>
  <c r="K46" i="17"/>
  <c r="C47" i="17"/>
  <c r="C48" i="17"/>
  <c r="C46" i="17"/>
  <c r="C45" i="17"/>
  <c r="M44" i="17" l="1"/>
  <c r="L48" i="17"/>
  <c r="L45" i="17"/>
  <c r="L46" i="17"/>
  <c r="L47" i="17"/>
  <c r="D48" i="17"/>
  <c r="D45" i="17"/>
  <c r="D47" i="17"/>
  <c r="D46" i="17"/>
  <c r="N44" i="17" l="1"/>
  <c r="M48" i="17"/>
  <c r="M47" i="17"/>
  <c r="M46" i="17"/>
  <c r="M45" i="17"/>
  <c r="E48" i="17"/>
  <c r="E47" i="17"/>
  <c r="E45" i="17"/>
  <c r="E46" i="17"/>
  <c r="N48" i="17" l="1"/>
  <c r="N45" i="17"/>
  <c r="N46" i="17"/>
  <c r="N47" i="17"/>
  <c r="F45" i="17"/>
  <c r="F47" i="17"/>
  <c r="F46" i="17"/>
  <c r="F48" i="17"/>
</calcChain>
</file>

<file path=xl/sharedStrings.xml><?xml version="1.0" encoding="utf-8"?>
<sst xmlns="http://schemas.openxmlformats.org/spreadsheetml/2006/main" count="2445" uniqueCount="773">
  <si>
    <t>EF1</t>
  </si>
  <si>
    <t>EF2</t>
  </si>
  <si>
    <t>EF3</t>
  </si>
  <si>
    <t>EF4</t>
  </si>
  <si>
    <t>EF5</t>
  </si>
  <si>
    <t>To</t>
  </si>
  <si>
    <t>l</t>
  </si>
  <si>
    <t>Bay Harbor</t>
  </si>
  <si>
    <t>DCC #</t>
  </si>
  <si>
    <t>Loknummern</t>
  </si>
  <si>
    <t>Extras</t>
  </si>
  <si>
    <t>Extras take precedence over scheduled trains</t>
  </si>
  <si>
    <t>Take Job description from "Outbound" Box</t>
  </si>
  <si>
    <t>Only pick the next scheduled train if no "open" Extra Train</t>
  </si>
  <si>
    <t>When job is complete return job description to "Inbound" Box</t>
  </si>
  <si>
    <t>Put your name in the "Conductor" field on Call Board</t>
  </si>
  <si>
    <t>Once you have collected the Job description put your name in the "Conductor" field on Call Board</t>
  </si>
  <si>
    <t>Yard</t>
  </si>
  <si>
    <t>Conductor</t>
  </si>
  <si>
    <t>Completed</t>
  </si>
  <si>
    <t>Job #</t>
  </si>
  <si>
    <t>Train #</t>
  </si>
  <si>
    <t>Scheduled Trains</t>
  </si>
  <si>
    <t>Calling Yard</t>
  </si>
  <si>
    <t>Contact Yardmaster of "Calling Yard" for Job description</t>
  </si>
  <si>
    <t>Call Board</t>
  </si>
  <si>
    <t>Sign off by entering your initials in "Completed" field</t>
  </si>
  <si>
    <t>When job is complete return job description to Yardmaster</t>
  </si>
  <si>
    <t>Claze</t>
  </si>
  <si>
    <t>Train Type</t>
  </si>
  <si>
    <t>m</t>
  </si>
  <si>
    <t>empty4</t>
  </si>
  <si>
    <t>Comment</t>
  </si>
  <si>
    <t>Whitehall Yard</t>
  </si>
  <si>
    <t>Haslingen</t>
  </si>
  <si>
    <t>Ocala</t>
  </si>
  <si>
    <t>Company</t>
  </si>
  <si>
    <t>b</t>
  </si>
  <si>
    <t>c</t>
  </si>
  <si>
    <t>d</t>
  </si>
  <si>
    <t>e</t>
  </si>
  <si>
    <t>f</t>
  </si>
  <si>
    <t>a</t>
  </si>
  <si>
    <t>Track</t>
  </si>
  <si>
    <t>Name</t>
  </si>
  <si>
    <t>Short Name</t>
  </si>
  <si>
    <t>Parkwater 1</t>
  </si>
  <si>
    <t>Par1</t>
  </si>
  <si>
    <t>Parkwater 2</t>
  </si>
  <si>
    <t>Par2</t>
  </si>
  <si>
    <t>Parkwater 3</t>
  </si>
  <si>
    <t>Par3</t>
  </si>
  <si>
    <t>Parkwater 4</t>
  </si>
  <si>
    <t>Par4</t>
  </si>
  <si>
    <t>Parkwater 5</t>
  </si>
  <si>
    <t>Par5</t>
  </si>
  <si>
    <t>Parkwater 6</t>
  </si>
  <si>
    <t>Par6</t>
  </si>
  <si>
    <t>Erehwyna 1</t>
  </si>
  <si>
    <t>Ere1</t>
  </si>
  <si>
    <t>Erehwyna 2</t>
  </si>
  <si>
    <t>Ere2</t>
  </si>
  <si>
    <t>Erehwyna 3</t>
  </si>
  <si>
    <t>Ere3</t>
  </si>
  <si>
    <t>Erehwyna 4</t>
  </si>
  <si>
    <t>Ere4</t>
  </si>
  <si>
    <t>Erehwyna 5</t>
  </si>
  <si>
    <t>Ere5</t>
  </si>
  <si>
    <t>Erehwyna 6</t>
  </si>
  <si>
    <t>Ere6</t>
  </si>
  <si>
    <t>Erehwyna 7</t>
  </si>
  <si>
    <t>Ere7</t>
  </si>
  <si>
    <t>Whitehall 1</t>
  </si>
  <si>
    <t>Whitehall 2</t>
  </si>
  <si>
    <t>Haslingen 1</t>
  </si>
  <si>
    <t>Haslingen 2</t>
  </si>
  <si>
    <t>Whitehall 3</t>
  </si>
  <si>
    <t>Haslingen 3</t>
  </si>
  <si>
    <t>Has1</t>
  </si>
  <si>
    <t>Wha1</t>
  </si>
  <si>
    <t>Wha2</t>
  </si>
  <si>
    <t>Wha3</t>
  </si>
  <si>
    <t>Has2</t>
  </si>
  <si>
    <t>Has3</t>
  </si>
  <si>
    <t>Ocala 1</t>
  </si>
  <si>
    <t>Oca1</t>
  </si>
  <si>
    <t>Ocala 2</t>
  </si>
  <si>
    <t>Oca2</t>
  </si>
  <si>
    <t>Trunklaid 1</t>
  </si>
  <si>
    <t>Trunklaid 2</t>
  </si>
  <si>
    <t>Tru2</t>
  </si>
  <si>
    <t>Rocky Point 1</t>
  </si>
  <si>
    <t>RP1</t>
  </si>
  <si>
    <t>Rocky Point 2</t>
  </si>
  <si>
    <t>RP2</t>
  </si>
  <si>
    <t>Fremont 1</t>
  </si>
  <si>
    <t>Fre1</t>
  </si>
  <si>
    <t>Fremont 2</t>
  </si>
  <si>
    <t>Fre2</t>
  </si>
  <si>
    <t>Trains</t>
  </si>
  <si>
    <t>AbY1</t>
  </si>
  <si>
    <t>Aberdeen Yard 1</t>
  </si>
  <si>
    <t>Aberdeen Yard 2</t>
  </si>
  <si>
    <t>AbY2</t>
  </si>
  <si>
    <t>Fremont Yard 1</t>
  </si>
  <si>
    <t>FrY1</t>
  </si>
  <si>
    <t>Fremont Yard 2</t>
  </si>
  <si>
    <t>FrY2</t>
  </si>
  <si>
    <t>Parkwater</t>
  </si>
  <si>
    <t>Erehwyna</t>
  </si>
  <si>
    <t>Parkwater 7b</t>
  </si>
  <si>
    <t>Par7b</t>
  </si>
  <si>
    <t>Parkwater 7a</t>
  </si>
  <si>
    <t>Par7a</t>
  </si>
  <si>
    <t>Tru1</t>
  </si>
  <si>
    <t>Fremont</t>
  </si>
  <si>
    <t>Fremont Yard</t>
  </si>
  <si>
    <t>Haslingen Yard</t>
  </si>
  <si>
    <t>Ocala Yard</t>
  </si>
  <si>
    <t>Fast Freight</t>
  </si>
  <si>
    <t>y</t>
  </si>
  <si>
    <t>Owner</t>
  </si>
  <si>
    <t>1 -&gt; Casette</t>
  </si>
  <si>
    <t>Cassette -&gt; 3</t>
  </si>
  <si>
    <t>Yard Track</t>
  </si>
  <si>
    <t>i7</t>
  </si>
  <si>
    <t>i6</t>
  </si>
  <si>
    <t>i2</t>
  </si>
  <si>
    <t>i3</t>
  </si>
  <si>
    <t>i4</t>
  </si>
  <si>
    <t>i5</t>
  </si>
  <si>
    <t>j3</t>
  </si>
  <si>
    <t>j4</t>
  </si>
  <si>
    <t>j5</t>
  </si>
  <si>
    <t>j6</t>
  </si>
  <si>
    <t>j7</t>
  </si>
  <si>
    <t>j2</t>
  </si>
  <si>
    <t>i8</t>
  </si>
  <si>
    <t>j8</t>
  </si>
  <si>
    <t>i9</t>
  </si>
  <si>
    <t>i10</t>
  </si>
  <si>
    <t>i11</t>
  </si>
  <si>
    <t>i12</t>
  </si>
  <si>
    <t>i13</t>
  </si>
  <si>
    <t>j9</t>
  </si>
  <si>
    <t>j10</t>
  </si>
  <si>
    <t>j11</t>
  </si>
  <si>
    <t>j12</t>
  </si>
  <si>
    <t>j13</t>
  </si>
  <si>
    <t>Involving Staging Yards = ?</t>
  </si>
  <si>
    <t>i14</t>
  </si>
  <si>
    <t>j14</t>
  </si>
  <si>
    <t>i15</t>
  </si>
  <si>
    <t>i16</t>
  </si>
  <si>
    <t>i17</t>
  </si>
  <si>
    <t>i18</t>
  </si>
  <si>
    <t>i19</t>
  </si>
  <si>
    <t>j15</t>
  </si>
  <si>
    <t>j16</t>
  </si>
  <si>
    <t>j17</t>
  </si>
  <si>
    <t>j18</t>
  </si>
  <si>
    <t>j19</t>
  </si>
  <si>
    <t>i20</t>
  </si>
  <si>
    <t>j20</t>
  </si>
  <si>
    <t>i21</t>
  </si>
  <si>
    <t>i22</t>
  </si>
  <si>
    <t>i23</t>
  </si>
  <si>
    <t>i24</t>
  </si>
  <si>
    <t>i25</t>
  </si>
  <si>
    <t>j21</t>
  </si>
  <si>
    <t>j22</t>
  </si>
  <si>
    <t>j23</t>
  </si>
  <si>
    <t>j24</t>
  </si>
  <si>
    <t>j25</t>
  </si>
  <si>
    <t>n</t>
  </si>
  <si>
    <t>Burney Yard</t>
  </si>
  <si>
    <t>empty3</t>
  </si>
  <si>
    <t>number</t>
  </si>
  <si>
    <t xml:space="preserve">Eastbound (to Sarah Creek): </t>
  </si>
  <si>
    <t>ungrade Nummern</t>
  </si>
  <si>
    <t>grade Nummern</t>
  </si>
  <si>
    <t>Location</t>
  </si>
  <si>
    <t>Train</t>
  </si>
  <si>
    <t>Engines</t>
  </si>
  <si>
    <t>Yakima</t>
  </si>
  <si>
    <t>From</t>
  </si>
  <si>
    <r>
      <t xml:space="preserve">run to Yard Extension, swap cars for destinations "west", run back to Erehwyna Yard        </t>
    </r>
    <r>
      <rPr>
        <sz val="22"/>
        <rFont val="Arial"/>
        <family val="2"/>
      </rPr>
      <t xml:space="preserve"> </t>
    </r>
    <r>
      <rPr>
        <sz val="22"/>
        <color indexed="10"/>
        <rFont val="Arial"/>
        <family val="2"/>
      </rPr>
      <t>█</t>
    </r>
    <r>
      <rPr>
        <sz val="22"/>
        <rFont val="Arial"/>
        <family val="2"/>
      </rPr>
      <t xml:space="preserve"> </t>
    </r>
    <r>
      <rPr>
        <sz val="22"/>
        <color indexed="50"/>
        <rFont val="Arial"/>
        <family val="2"/>
      </rPr>
      <t>█</t>
    </r>
    <r>
      <rPr>
        <sz val="22"/>
        <rFont val="Arial"/>
        <family val="2"/>
      </rPr>
      <t xml:space="preserve"> </t>
    </r>
    <r>
      <rPr>
        <sz val="22"/>
        <color indexed="13"/>
        <rFont val="Arial"/>
        <family val="2"/>
      </rPr>
      <t>█</t>
    </r>
  </si>
  <si>
    <r>
      <t xml:space="preserve">run to Yard Extension, swap cars for destination "northeast", run back to Sarah Creek Yard      </t>
    </r>
    <r>
      <rPr>
        <sz val="22"/>
        <color indexed="10"/>
        <rFont val="Arial"/>
        <family val="2"/>
      </rPr>
      <t>█</t>
    </r>
    <r>
      <rPr>
        <sz val="22"/>
        <rFont val="Arial"/>
        <family val="2"/>
      </rPr>
      <t xml:space="preserve"> </t>
    </r>
    <r>
      <rPr>
        <sz val="22"/>
        <color indexed="51"/>
        <rFont val="Arial"/>
        <family val="2"/>
      </rPr>
      <t>█</t>
    </r>
    <r>
      <rPr>
        <sz val="22"/>
        <rFont val="Arial"/>
        <family val="2"/>
      </rPr>
      <t xml:space="preserve"> </t>
    </r>
    <r>
      <rPr>
        <sz val="22"/>
        <color indexed="40"/>
        <rFont val="Arial"/>
        <family val="2"/>
      </rPr>
      <t>█</t>
    </r>
  </si>
  <si>
    <r>
      <t xml:space="preserve">run to Yard Extension, swap cars for destinations "southeast", run back to Moonrise Yard                                  </t>
    </r>
    <r>
      <rPr>
        <sz val="22"/>
        <color indexed="51"/>
        <rFont val="Arial"/>
        <family val="2"/>
      </rPr>
      <t>█</t>
    </r>
    <r>
      <rPr>
        <sz val="22"/>
        <rFont val="Arial"/>
        <family val="2"/>
      </rPr>
      <t xml:space="preserve"> </t>
    </r>
    <r>
      <rPr>
        <sz val="22"/>
        <color indexed="55"/>
        <rFont val="Arial"/>
        <family val="2"/>
      </rPr>
      <t>█</t>
    </r>
    <r>
      <rPr>
        <sz val="22"/>
        <rFont val="Arial"/>
        <family val="2"/>
      </rPr>
      <t xml:space="preserve"> █</t>
    </r>
  </si>
  <si>
    <r>
      <t xml:space="preserve">Start at Fremont engine house, collect all cars on branchline for destinations east, run to Luketown, change direction and continue to Moonrise Yard, swap cars for "Afternoon Branch Job East", run back to branch and setout cars                                   </t>
    </r>
    <r>
      <rPr>
        <sz val="22"/>
        <color indexed="51"/>
        <rFont val="Arial"/>
        <family val="2"/>
      </rPr>
      <t>█</t>
    </r>
    <r>
      <rPr>
        <sz val="22"/>
        <rFont val="Arial"/>
        <family val="2"/>
      </rPr>
      <t xml:space="preserve"> </t>
    </r>
    <r>
      <rPr>
        <sz val="22"/>
        <color indexed="40"/>
        <rFont val="Arial"/>
        <family val="2"/>
      </rPr>
      <t>█</t>
    </r>
    <r>
      <rPr>
        <sz val="22"/>
        <rFont val="Arial"/>
        <family val="2"/>
      </rPr>
      <t xml:space="preserve"> </t>
    </r>
    <r>
      <rPr>
        <sz val="22"/>
        <color indexed="55"/>
        <rFont val="Arial"/>
        <family val="2"/>
      </rPr>
      <t xml:space="preserve">█ </t>
    </r>
    <r>
      <rPr>
        <sz val="22"/>
        <color indexed="8"/>
        <rFont val="Arial"/>
        <family val="2"/>
      </rPr>
      <t>█</t>
    </r>
  </si>
  <si>
    <r>
      <t xml:space="preserve">run from Parkwater Yard to Moonrise Yard, setout / pickup cars in Yard Extension if necessary                               </t>
    </r>
    <r>
      <rPr>
        <sz val="22"/>
        <color indexed="51"/>
        <rFont val="Arial"/>
        <family val="2"/>
      </rPr>
      <t>█</t>
    </r>
    <r>
      <rPr>
        <sz val="22"/>
        <rFont val="Arial"/>
        <family val="2"/>
      </rPr>
      <t xml:space="preserve"> </t>
    </r>
    <r>
      <rPr>
        <sz val="22"/>
        <color indexed="55"/>
        <rFont val="Arial"/>
        <family val="2"/>
      </rPr>
      <t>█</t>
    </r>
    <r>
      <rPr>
        <sz val="22"/>
        <rFont val="Arial"/>
        <family val="2"/>
      </rPr>
      <t xml:space="preserve"> █</t>
    </r>
  </si>
  <si>
    <r>
      <t xml:space="preserve">run from Sarah Creek Yard to Erehwyna Yard, setout / pickup cars in Yard Extension if necessary                                                 </t>
    </r>
    <r>
      <rPr>
        <sz val="22"/>
        <color indexed="10"/>
        <rFont val="Arial"/>
        <family val="2"/>
      </rPr>
      <t>█</t>
    </r>
    <r>
      <rPr>
        <sz val="22"/>
        <rFont val="Arial"/>
        <family val="2"/>
      </rPr>
      <t xml:space="preserve"> </t>
    </r>
    <r>
      <rPr>
        <sz val="22"/>
        <color indexed="50"/>
        <rFont val="Arial"/>
        <family val="2"/>
      </rPr>
      <t>█</t>
    </r>
    <r>
      <rPr>
        <sz val="22"/>
        <rFont val="Arial"/>
        <family val="2"/>
      </rPr>
      <t xml:space="preserve"> </t>
    </r>
    <r>
      <rPr>
        <sz val="22"/>
        <color indexed="13"/>
        <rFont val="Arial"/>
        <family val="2"/>
      </rPr>
      <t>█</t>
    </r>
  </si>
  <si>
    <r>
      <t xml:space="preserve">run from Parkwater Yard to Sarah Creek Yard, setout/ pickup cars in Yard Extension if necessary                                        </t>
    </r>
    <r>
      <rPr>
        <sz val="22"/>
        <color indexed="51"/>
        <rFont val="Arial"/>
        <family val="2"/>
      </rPr>
      <t>█</t>
    </r>
    <r>
      <rPr>
        <sz val="22"/>
        <rFont val="Arial"/>
        <family val="2"/>
      </rPr>
      <t xml:space="preserve"> </t>
    </r>
    <r>
      <rPr>
        <sz val="22"/>
        <color indexed="40"/>
        <rFont val="Arial"/>
        <family val="2"/>
      </rPr>
      <t>█</t>
    </r>
    <r>
      <rPr>
        <sz val="22"/>
        <rFont val="Arial"/>
        <family val="2"/>
      </rPr>
      <t xml:space="preserve"> </t>
    </r>
    <r>
      <rPr>
        <sz val="22"/>
        <color indexed="10"/>
        <rFont val="Arial"/>
        <family val="2"/>
      </rPr>
      <t>█</t>
    </r>
  </si>
  <si>
    <r>
      <t xml:space="preserve">serve all towns on mainline, take all cars for destination "west" (no length restriction). Do not exchange cars with industry branch!                                   </t>
    </r>
    <r>
      <rPr>
        <sz val="22"/>
        <color indexed="10"/>
        <rFont val="Arial"/>
        <family val="2"/>
      </rPr>
      <t>█</t>
    </r>
    <r>
      <rPr>
        <sz val="22"/>
        <color indexed="50"/>
        <rFont val="Arial"/>
        <family val="2"/>
      </rPr>
      <t xml:space="preserve"> █</t>
    </r>
    <r>
      <rPr>
        <sz val="22"/>
        <color indexed="40"/>
        <rFont val="Arial"/>
        <family val="2"/>
      </rPr>
      <t xml:space="preserve"> </t>
    </r>
    <r>
      <rPr>
        <sz val="22"/>
        <color indexed="13"/>
        <rFont val="Arial"/>
        <family val="2"/>
      </rPr>
      <t>█</t>
    </r>
  </si>
  <si>
    <r>
      <t xml:space="preserve">serves all towns on mainline, take all cars for destination "northeast" (no length restriction). Do not exchange cars with industry branch!                                                                                </t>
    </r>
    <r>
      <rPr>
        <sz val="22"/>
        <color indexed="10"/>
        <rFont val="Arial"/>
        <family val="2"/>
      </rPr>
      <t>█</t>
    </r>
    <r>
      <rPr>
        <sz val="22"/>
        <rFont val="Arial"/>
        <family val="2"/>
      </rPr>
      <t xml:space="preserve"> </t>
    </r>
    <r>
      <rPr>
        <sz val="22"/>
        <color indexed="51"/>
        <rFont val="Arial"/>
        <family val="2"/>
      </rPr>
      <t>█</t>
    </r>
    <r>
      <rPr>
        <sz val="22"/>
        <rFont val="Arial"/>
        <family val="2"/>
      </rPr>
      <t xml:space="preserve"> </t>
    </r>
    <r>
      <rPr>
        <sz val="22"/>
        <color indexed="40"/>
        <rFont val="Arial"/>
        <family val="2"/>
      </rPr>
      <t>█</t>
    </r>
  </si>
  <si>
    <t>Serve Industry District. Do not switch Burney Wood and Pulpwood Track nor Florida Chemicals FAP 2 and FAB 3</t>
  </si>
  <si>
    <t>Whitehall</t>
  </si>
  <si>
    <t>Local Passenger</t>
  </si>
  <si>
    <t>101-200</t>
  </si>
  <si>
    <t>Manifest Freights</t>
  </si>
  <si>
    <t>301-400</t>
  </si>
  <si>
    <t>Local Freights</t>
  </si>
  <si>
    <t>401-500</t>
  </si>
  <si>
    <t>Extras (Reefer, Lifestock)</t>
  </si>
  <si>
    <t>601-700</t>
  </si>
  <si>
    <t xml:space="preserve">Military </t>
  </si>
  <si>
    <t>701-800</t>
  </si>
  <si>
    <t>Switch Jobs &amp; Transfer Runs</t>
  </si>
  <si>
    <t>901-999</t>
  </si>
  <si>
    <t xml:space="preserve">Westbound (to parkwater): </t>
  </si>
  <si>
    <t>intermediate yard</t>
  </si>
  <si>
    <t>Local passenger service, serve all stations (turn train in Moonrise Yard, becomes train # 23)</t>
  </si>
  <si>
    <t>#603: Afernoon Creeper Westbound</t>
  </si>
  <si>
    <t>STARTAUFSTELLUNG</t>
  </si>
  <si>
    <t>#603: Afternoon Creeper Westbound</t>
  </si>
  <si>
    <t>871 / 873</t>
  </si>
  <si>
    <t>876 / 878</t>
  </si>
  <si>
    <t># 871 /873 Bottles in / Coke out</t>
  </si>
  <si>
    <t># 876 /878 Coke in / Bottles out</t>
  </si>
  <si>
    <t>Run to Moonrise Yard, turn train</t>
  </si>
  <si>
    <t>Run to Sarah Creek Yard, turn train</t>
  </si>
  <si>
    <t xml:space="preserve">Local passenger service, stop at all stations, park train at Appaloosa interchange track  </t>
  </si>
  <si>
    <t>diese Zeile wird für die Klemmbretter gebraucht</t>
  </si>
  <si>
    <t>Train No. 10</t>
  </si>
  <si>
    <t>#13</t>
  </si>
  <si>
    <t>#14</t>
  </si>
  <si>
    <t>#15</t>
  </si>
  <si>
    <t>#16</t>
  </si>
  <si>
    <t>#17</t>
  </si>
  <si>
    <t>#18</t>
  </si>
  <si>
    <t>#19</t>
  </si>
  <si>
    <t>#20</t>
  </si>
  <si>
    <t>#21</t>
  </si>
  <si>
    <t>#22</t>
  </si>
  <si>
    <t>#23</t>
  </si>
  <si>
    <t>#24</t>
  </si>
  <si>
    <t>#25</t>
  </si>
  <si>
    <t>#26</t>
  </si>
  <si>
    <t>#27</t>
  </si>
  <si>
    <t>#28</t>
  </si>
  <si>
    <t>#29</t>
  </si>
  <si>
    <t>#30</t>
  </si>
  <si>
    <t>#31</t>
  </si>
  <si>
    <t>Yard Extension Yardmaster</t>
  </si>
  <si>
    <t>Yard Extension SW 1</t>
  </si>
  <si>
    <t>Yard Extension SW 2</t>
  </si>
  <si>
    <t>Haslingen Switcher1</t>
  </si>
  <si>
    <r>
      <t xml:space="preserve">take all cars to Florida Chemicals, serve FAB 2 and FAB 3. </t>
    </r>
    <r>
      <rPr>
        <b/>
        <sz val="10"/>
        <color indexed="8"/>
        <rFont val="Arial"/>
        <family val="2"/>
      </rPr>
      <t xml:space="preserve">Place "Do not pull waybills!" - form in front . </t>
    </r>
    <r>
      <rPr>
        <sz val="10"/>
        <color indexed="8"/>
        <rFont val="Arial"/>
        <family val="2"/>
      </rPr>
      <t>Bring engines light to Watkins</t>
    </r>
  </si>
  <si>
    <r>
      <t>take all cars to Burney Paper mill and set all cars out at the specific spots</t>
    </r>
    <r>
      <rPr>
        <b/>
        <sz val="10"/>
        <color indexed="8"/>
        <rFont val="Arial"/>
        <family val="2"/>
      </rPr>
      <t xml:space="preserve">. Place "Do not pull waybills!" - form in front. </t>
    </r>
    <r>
      <rPr>
        <sz val="10"/>
        <color indexed="8"/>
        <rFont val="Arial"/>
        <family val="2"/>
      </rPr>
      <t>Bring engines light to Watkins</t>
    </r>
  </si>
  <si>
    <r>
      <t xml:space="preserve">Run to Haslingen, swap coke cars for torpedo cars (new train #878) and run to Sarah Crek Yard </t>
    </r>
    <r>
      <rPr>
        <b/>
        <sz val="10"/>
        <color indexed="8"/>
        <rFont val="Arial"/>
        <family val="2"/>
      </rPr>
      <t xml:space="preserve">Place "Do not pull waybills!" - form in front. </t>
    </r>
  </si>
  <si>
    <t>Train No. 22</t>
  </si>
  <si>
    <t>Train No. 567</t>
  </si>
  <si>
    <t>Train No. 402</t>
  </si>
  <si>
    <t>Train No. 403</t>
  </si>
  <si>
    <t>Train No. 404</t>
  </si>
  <si>
    <t>Train No. 603</t>
  </si>
  <si>
    <t>Train No. 4</t>
  </si>
  <si>
    <t>Train No. 604</t>
  </si>
  <si>
    <t>Train No. 7</t>
  </si>
  <si>
    <t>Train No. 854 / 855</t>
  </si>
  <si>
    <t>Train No. 703 / 704</t>
  </si>
  <si>
    <t>Train No. 553</t>
  </si>
  <si>
    <t>Train No. 876 / 878</t>
  </si>
  <si>
    <t>Train No. 501 / 502</t>
  </si>
  <si>
    <t>Train No. 23</t>
  </si>
  <si>
    <t>Train No. 503 / 504</t>
  </si>
  <si>
    <t>Train No. 32</t>
  </si>
  <si>
    <t>Train No. 506 / 507</t>
  </si>
  <si>
    <t>New York Canonball</t>
  </si>
  <si>
    <t>Yankee Fast freight</t>
  </si>
  <si>
    <t>From: Parkwater Yard</t>
  </si>
  <si>
    <t>From: Moonrise Yard</t>
  </si>
  <si>
    <t>From: Sarah Creek Yard</t>
  </si>
  <si>
    <t>From: Erehwyna Yard</t>
  </si>
  <si>
    <t>To: Moonrise Yard</t>
  </si>
  <si>
    <t>To: Parkwater Yard</t>
  </si>
  <si>
    <t>To: Erehwyna Yard</t>
  </si>
  <si>
    <t>To: Sarah Creek Yard</t>
  </si>
  <si>
    <t>To: Watkins</t>
  </si>
  <si>
    <t>To: Fremont Branch</t>
  </si>
  <si>
    <t>To: Monnrise Yard</t>
  </si>
  <si>
    <t>To: Appaloosa Junction</t>
  </si>
  <si>
    <t>From: Fremont Branch</t>
  </si>
  <si>
    <t>run light from Watkins to Florida Chemicals, collect cars from FAB 2 and FAB 3, run train to Moonrise Yard (turn engine for next run, becomes train #567 )</t>
  </si>
  <si>
    <t>run from Parkwater Yard to Moonrise Yard, pickup cars in YE if nescessary</t>
  </si>
  <si>
    <t>West (Erehwyna Yard/Parkwater Yard)</t>
  </si>
  <si>
    <t>Parkwater Yard / Erehwyna Yard</t>
  </si>
  <si>
    <t>Erehwyna Yard</t>
  </si>
  <si>
    <t>run to Yard Extension, swap cars for destination "west" Erehwyna Yard</t>
  </si>
  <si>
    <t>take all cars to BurnErehwyna Yard Paper mill and set all cars out at the specific spots. Bring engines light to Watkins</t>
  </si>
  <si>
    <t>Florida Chemicals out</t>
  </si>
  <si>
    <t>Florida Chemicals in</t>
  </si>
  <si>
    <t>EY</t>
  </si>
  <si>
    <t>PW</t>
  </si>
  <si>
    <t>SCY</t>
  </si>
  <si>
    <t>MRY</t>
  </si>
  <si>
    <r>
      <t>█</t>
    </r>
    <r>
      <rPr>
        <b/>
        <sz val="11"/>
        <color indexed="13"/>
        <rFont val="Arial"/>
        <family val="2"/>
      </rPr>
      <t xml:space="preserve"> █</t>
    </r>
    <r>
      <rPr>
        <b/>
        <sz val="11"/>
        <color indexed="10"/>
        <rFont val="Arial"/>
        <family val="2"/>
      </rPr>
      <t xml:space="preserve"> █</t>
    </r>
  </si>
  <si>
    <r>
      <rPr>
        <b/>
        <sz val="11"/>
        <color indexed="51"/>
        <rFont val="Arial"/>
        <family val="2"/>
      </rPr>
      <t>█</t>
    </r>
    <r>
      <rPr>
        <b/>
        <sz val="11"/>
        <color indexed="8"/>
        <rFont val="Arial"/>
        <family val="2"/>
      </rPr>
      <t xml:space="preserve"> </t>
    </r>
    <r>
      <rPr>
        <b/>
        <sz val="11"/>
        <color indexed="10"/>
        <rFont val="Arial"/>
        <family val="2"/>
      </rPr>
      <t>█</t>
    </r>
    <r>
      <rPr>
        <b/>
        <sz val="11"/>
        <color indexed="8"/>
        <rFont val="Arial"/>
        <family val="2"/>
      </rPr>
      <t xml:space="preserve"> </t>
    </r>
    <r>
      <rPr>
        <b/>
        <sz val="11"/>
        <color indexed="40"/>
        <rFont val="Arial"/>
        <family val="2"/>
      </rPr>
      <t>█</t>
    </r>
    <r>
      <rPr>
        <b/>
        <sz val="11"/>
        <color indexed="8"/>
        <rFont val="Arial"/>
        <family val="2"/>
      </rPr>
      <t xml:space="preserve"> </t>
    </r>
  </si>
  <si>
    <r>
      <rPr>
        <b/>
        <sz val="11"/>
        <color indexed="51"/>
        <rFont val="Arial"/>
        <family val="2"/>
      </rPr>
      <t>█</t>
    </r>
    <r>
      <rPr>
        <b/>
        <sz val="11"/>
        <color indexed="8"/>
        <rFont val="Arial"/>
        <family val="2"/>
      </rPr>
      <t xml:space="preserve"> </t>
    </r>
    <r>
      <rPr>
        <b/>
        <sz val="11"/>
        <color indexed="55"/>
        <rFont val="Arial"/>
        <family val="2"/>
      </rPr>
      <t>█</t>
    </r>
    <r>
      <rPr>
        <b/>
        <sz val="11"/>
        <color indexed="8"/>
        <rFont val="Arial"/>
        <family val="2"/>
      </rPr>
      <t xml:space="preserve"> █ </t>
    </r>
  </si>
  <si>
    <t>Haslingen Yard Master</t>
  </si>
  <si>
    <t>Morning Star</t>
  </si>
  <si>
    <t>#1: Seattle Flyer</t>
  </si>
  <si>
    <t>#702: Branch job west</t>
  </si>
  <si>
    <t>#806: Back in Black</t>
  </si>
  <si>
    <t>806 / 807</t>
  </si>
  <si>
    <t>#601: Morning Creeper Westbound</t>
  </si>
  <si>
    <t>#602: Morning Creeper Eastbound</t>
  </si>
  <si>
    <t>#861: Ore Service</t>
  </si>
  <si>
    <t>#22: Morning Star</t>
  </si>
  <si>
    <t># 567: Florida Chemicals in</t>
  </si>
  <si>
    <t>#402: Lone Star Fast Freight</t>
  </si>
  <si>
    <t>#403: Pacific Fast Freight</t>
  </si>
  <si>
    <t># 404: Yankee Fast Freight</t>
  </si>
  <si>
    <t>#7: San Diego Scenic</t>
  </si>
  <si>
    <t>#852 / 854: Steel Service Morning and Midday</t>
  </si>
  <si>
    <t>#704: Branch Job East</t>
  </si>
  <si>
    <t>#10: New York Cannonball</t>
  </si>
  <si>
    <t>#26: Evening Moonrise Turn</t>
  </si>
  <si>
    <t># 503: Sarah Creek Evening Turn</t>
  </si>
  <si>
    <t>#506: Evening Erehwyna Turn</t>
  </si>
  <si>
    <t xml:space="preserve"># 604: Afternoon Creeper Eastbound </t>
  </si>
  <si>
    <t xml:space="preserve"> </t>
  </si>
  <si>
    <t>Bottle in / Coke out</t>
  </si>
  <si>
    <t>Coke in / Bottles out</t>
  </si>
  <si>
    <t>Run to Haslingen, swap coke cars for torpedo cars (new train #868) and run to Sarah Crek Yard</t>
  </si>
  <si>
    <t>Run to Haslingen. Swap full torpedo cars for empty coke hoppers  (new train #863). Run To Erehwyna Yard. Turn train, set in coke loads (becomes train 866)</t>
  </si>
  <si>
    <t>Morning</t>
  </si>
  <si>
    <t>Evening</t>
  </si>
  <si>
    <t>run from Sarah Creek Yard to Erehwyna Yard, pickup cars in YE if nescessary</t>
  </si>
  <si>
    <t xml:space="preserve"> Erehwyna Yard</t>
  </si>
  <si>
    <t>Run to Erehwyna Yard, turn train in Erehwyna Yard (becomes train # 10)</t>
  </si>
  <si>
    <t>#23: Evening Star</t>
  </si>
  <si>
    <t>#507: Evening Erehwyna Turn</t>
  </si>
  <si>
    <t>#4: Atlanta Limited</t>
  </si>
  <si>
    <t>#703: Branch job west</t>
  </si>
  <si>
    <t>#807: Back in Black</t>
  </si>
  <si>
    <t>#853 / 855: Steel Service Morning and Midday</t>
  </si>
  <si>
    <t>#705: Branch Job East</t>
  </si>
  <si>
    <t>collect all cars on branchline for destinations east, run to Luketown, change direction and continue to Sarah Creek Yard, swap cars for "Branch Job East", run back to branch and setout cars</t>
  </si>
  <si>
    <t>802 / 803</t>
  </si>
  <si>
    <t>High voltage</t>
  </si>
  <si>
    <t>Lazy Creek Mine</t>
  </si>
  <si>
    <t>Back in Black</t>
  </si>
  <si>
    <t>Morning Creeper Westbound</t>
  </si>
  <si>
    <t>Morning Creeper Eastbound</t>
  </si>
  <si>
    <t>Afternoon Creeper Westbound</t>
  </si>
  <si>
    <t>Afternoon Creeper Eastbound</t>
  </si>
  <si>
    <t>Take empty cars to Fremont Branch, swap with loaded cars, run back to Parkwater Yard. Turn loco and caboose for the next day!</t>
  </si>
  <si>
    <t>Evening Moonrise Turn</t>
  </si>
  <si>
    <t>Evening Sarah Creek Turn</t>
  </si>
  <si>
    <t>Evening Erehwyna Turn</t>
  </si>
  <si>
    <t>Mainline locals</t>
  </si>
  <si>
    <t>Morning Steel Service</t>
  </si>
  <si>
    <t>Midday Steel Service</t>
  </si>
  <si>
    <t>Ore Service</t>
  </si>
  <si>
    <t>852/853</t>
  </si>
  <si>
    <t>Haslingen unit trains</t>
  </si>
  <si>
    <t>861 / 862</t>
  </si>
  <si>
    <t>854 / 855</t>
  </si>
  <si>
    <t>take all cars to Florida Chemicals, serve FAB 2 and FAB 3. Bring engines light to Watkins</t>
  </si>
  <si>
    <t>Take loaded cars from mine, run to Luketown, swap cars with empties from power  plant, run back to mine, setout cars for loading</t>
  </si>
  <si>
    <r>
      <rPr>
        <sz val="11"/>
        <color indexed="51"/>
        <rFont val="Arial"/>
        <family val="2"/>
      </rPr>
      <t>█</t>
    </r>
    <r>
      <rPr>
        <sz val="11"/>
        <color indexed="8"/>
        <rFont val="Arial"/>
        <family val="2"/>
      </rPr>
      <t xml:space="preserve"> </t>
    </r>
    <r>
      <rPr>
        <sz val="11"/>
        <color indexed="40"/>
        <rFont val="Arial"/>
        <family val="2"/>
      </rPr>
      <t>█</t>
    </r>
    <r>
      <rPr>
        <sz val="11"/>
        <color indexed="8"/>
        <rFont val="Arial"/>
        <family val="2"/>
      </rPr>
      <t xml:space="preserve"> </t>
    </r>
    <r>
      <rPr>
        <sz val="11"/>
        <color indexed="55"/>
        <rFont val="Arial"/>
        <family val="2"/>
      </rPr>
      <t>█</t>
    </r>
    <r>
      <rPr>
        <sz val="11"/>
        <color indexed="8"/>
        <rFont val="Arial"/>
        <family val="2"/>
      </rPr>
      <t xml:space="preserve"> █ </t>
    </r>
  </si>
  <si>
    <t>Woodservice out</t>
  </si>
  <si>
    <t>Woodservice in</t>
  </si>
  <si>
    <t>branch line trains</t>
  </si>
  <si>
    <t>coal service</t>
  </si>
  <si>
    <t>Florida Chemicals raw material</t>
  </si>
  <si>
    <t>Through</t>
  </si>
  <si>
    <t>Lone Star Fast Freight</t>
  </si>
  <si>
    <t>Pacific Fast Freight</t>
  </si>
  <si>
    <t>Yankee Fast Freight</t>
  </si>
  <si>
    <t>San Diego Scenic</t>
  </si>
  <si>
    <t>Atlanta Limited</t>
  </si>
  <si>
    <t>Evening Star</t>
  </si>
  <si>
    <t>Branchline Evening Passenger</t>
  </si>
  <si>
    <t>Local passenger service, stop at all stations</t>
  </si>
  <si>
    <t>Industry district delivery for next day</t>
  </si>
  <si>
    <t>run to Haslingen, exchange cars, turn train, run back to Parkwater Yard (turn engine for next run)</t>
  </si>
  <si>
    <t>Parkwater Yard</t>
  </si>
  <si>
    <t>woodchip/pulParkwater Yardood service</t>
  </si>
  <si>
    <t>Northeast (Sarah Creek Yard)</t>
  </si>
  <si>
    <t>Sarah Creek Yard</t>
  </si>
  <si>
    <t>run to Yard Extension, swap cars for destination "northeast", run back to Sarah Creek Yard</t>
  </si>
  <si>
    <t>run from Parkwater Yard to Sarah Creek Yard, pickup cars in YE if nescessary</t>
  </si>
  <si>
    <t>Southeast (Moonrise Yard)</t>
  </si>
  <si>
    <t>Moonrise Yard</t>
  </si>
  <si>
    <t>run to Haslingen, exchange cars, turn train, run back to Moonrise Yard (turn engine for next run)</t>
  </si>
  <si>
    <t>run to Yard Extension, swap cars for destination "southeast", run back to Moonrise Yard</t>
  </si>
  <si>
    <t>Watkins</t>
  </si>
  <si>
    <t>Chatteris</t>
  </si>
  <si>
    <t>Fremont Branch</t>
  </si>
  <si>
    <t>Rocky Point</t>
  </si>
  <si>
    <t>Cropperfield</t>
  </si>
  <si>
    <t>KT Feldspar</t>
  </si>
  <si>
    <t>Trunklaid Valley</t>
  </si>
  <si>
    <t>Luketown</t>
  </si>
  <si>
    <t>Aberdeen Yard</t>
  </si>
  <si>
    <t>Calahan Paper</t>
  </si>
  <si>
    <t>End of Life</t>
  </si>
  <si>
    <t>train #</t>
  </si>
  <si>
    <t>train name</t>
  </si>
  <si>
    <t>departure</t>
  </si>
  <si>
    <t>arrival</t>
  </si>
  <si>
    <t>jobdescription</t>
  </si>
  <si>
    <t>job #</t>
  </si>
  <si>
    <t>destination colors</t>
  </si>
  <si>
    <r>
      <rPr>
        <sz val="11"/>
        <color indexed="51"/>
        <rFont val="Arial"/>
        <family val="2"/>
      </rPr>
      <t>█</t>
    </r>
    <r>
      <rPr>
        <sz val="11"/>
        <color indexed="8"/>
        <rFont val="Arial"/>
        <family val="2"/>
      </rPr>
      <t xml:space="preserve"> </t>
    </r>
    <r>
      <rPr>
        <sz val="11"/>
        <color indexed="10"/>
        <rFont val="Arial"/>
        <family val="2"/>
      </rPr>
      <t>█</t>
    </r>
    <r>
      <rPr>
        <sz val="11"/>
        <color indexed="8"/>
        <rFont val="Arial"/>
        <family val="2"/>
      </rPr>
      <t xml:space="preserve"> </t>
    </r>
    <r>
      <rPr>
        <sz val="11"/>
        <color indexed="40"/>
        <rFont val="Arial"/>
        <family val="2"/>
      </rPr>
      <t>█</t>
    </r>
    <r>
      <rPr>
        <sz val="11"/>
        <color indexed="8"/>
        <rFont val="Arial"/>
        <family val="2"/>
      </rPr>
      <t xml:space="preserve"> </t>
    </r>
  </si>
  <si>
    <r>
      <rPr>
        <sz val="11"/>
        <color indexed="51"/>
        <rFont val="Arial"/>
        <family val="2"/>
      </rPr>
      <t>█</t>
    </r>
    <r>
      <rPr>
        <sz val="11"/>
        <color indexed="8"/>
        <rFont val="Arial"/>
        <family val="2"/>
      </rPr>
      <t xml:space="preserve"> </t>
    </r>
    <r>
      <rPr>
        <sz val="11"/>
        <color indexed="55"/>
        <rFont val="Arial"/>
        <family val="2"/>
      </rPr>
      <t>█</t>
    </r>
    <r>
      <rPr>
        <sz val="11"/>
        <color indexed="8"/>
        <rFont val="Arial"/>
        <family val="2"/>
      </rPr>
      <t xml:space="preserve"> █ </t>
    </r>
  </si>
  <si>
    <t>501/502</t>
  </si>
  <si>
    <t>503/504</t>
  </si>
  <si>
    <t>506/507</t>
  </si>
  <si>
    <r>
      <t>█</t>
    </r>
    <r>
      <rPr>
        <sz val="11"/>
        <color indexed="13"/>
        <rFont val="Arial"/>
        <family val="2"/>
      </rPr>
      <t xml:space="preserve"> █</t>
    </r>
    <r>
      <rPr>
        <sz val="11"/>
        <color indexed="10"/>
        <rFont val="Arial"/>
        <family val="2"/>
      </rPr>
      <t xml:space="preserve"> █</t>
    </r>
  </si>
  <si>
    <r>
      <t>█</t>
    </r>
    <r>
      <rPr>
        <sz val="11"/>
        <color indexed="13"/>
        <rFont val="Arial"/>
        <family val="2"/>
      </rPr>
      <t xml:space="preserve"> █</t>
    </r>
    <r>
      <rPr>
        <sz val="11"/>
        <color indexed="17"/>
        <rFont val="Arial"/>
        <family val="2"/>
      </rPr>
      <t xml:space="preserve"> </t>
    </r>
    <r>
      <rPr>
        <sz val="11"/>
        <color indexed="10"/>
        <rFont val="Arial"/>
        <family val="2"/>
      </rPr>
      <t>█</t>
    </r>
  </si>
  <si>
    <t>serves all towns, take cars for destination "west" (maximum length 10 cars)</t>
  </si>
  <si>
    <t>serves all towns, take all cars for destination "west" (no length restriction)</t>
  </si>
  <si>
    <t>serves all towns, take all cars for destination "southeast" (no length restriction)</t>
  </si>
  <si>
    <t>serves all towns, take all cars for destination "northeast" (no length restriction)</t>
  </si>
  <si>
    <t>701/702</t>
  </si>
  <si>
    <t>703/704</t>
  </si>
  <si>
    <t>Morning Branch Job West</t>
  </si>
  <si>
    <t>Afternoon Branch Job East</t>
  </si>
  <si>
    <t>collect all cars on branchline for destinations west, run to Parkwater Yard, swap cars for "Branch Job West", run back to branch and setout cars</t>
  </si>
  <si>
    <t>Moonrise</t>
  </si>
  <si>
    <t>Centralia</t>
  </si>
  <si>
    <t>Sarah Creek</t>
  </si>
  <si>
    <t>Local Freight</t>
  </si>
  <si>
    <t>Lennox</t>
  </si>
  <si>
    <t>Passenger</t>
  </si>
  <si>
    <t>EF6</t>
  </si>
  <si>
    <t>i26</t>
  </si>
  <si>
    <t>j26</t>
  </si>
  <si>
    <t>i27</t>
  </si>
  <si>
    <t>i28</t>
  </si>
  <si>
    <t>i29</t>
  </si>
  <si>
    <t>i30</t>
  </si>
  <si>
    <t>i31</t>
  </si>
  <si>
    <t>j27</t>
  </si>
  <si>
    <t>j28</t>
  </si>
  <si>
    <t>j29</t>
  </si>
  <si>
    <t>j30</t>
  </si>
  <si>
    <t>j31</t>
  </si>
  <si>
    <t>i32</t>
  </si>
  <si>
    <t>j32</t>
  </si>
  <si>
    <t>i33</t>
  </si>
  <si>
    <t>i34</t>
  </si>
  <si>
    <t>i35</t>
  </si>
  <si>
    <t>i36</t>
  </si>
  <si>
    <t>i37</t>
  </si>
  <si>
    <t>j33</t>
  </si>
  <si>
    <t>j34</t>
  </si>
  <si>
    <t>j35</t>
  </si>
  <si>
    <t>j36</t>
  </si>
  <si>
    <t>j37</t>
  </si>
  <si>
    <t># 101 Morning Moonrise Manifest Freight</t>
  </si>
  <si>
    <t># 102 Midday Moonrise Manifest Freight</t>
  </si>
  <si>
    <t># 103 Evening Moonrise Manifest Freight</t>
  </si>
  <si>
    <t># 150 Southbound SEABORD Gulf Wind</t>
  </si>
  <si>
    <t># 201 Morning Sarah Creek  Manifest Freight</t>
  </si>
  <si>
    <t># 202 Midday Sarah Creek  Manifest Freight</t>
  </si>
  <si>
    <t># 203 Evening Sarah Creek  Manifest Freight</t>
  </si>
  <si>
    <t># 270 Northbound NYC Mercury</t>
  </si>
  <si>
    <t># 301 Morning Centralia Manifest Freight</t>
  </si>
  <si>
    <t># 302 Midday Centralia Manifest Freight</t>
  </si>
  <si>
    <t># 303 Evening Centralia Manifest Freight</t>
  </si>
  <si>
    <t># 390 Coal Extra</t>
  </si>
  <si>
    <t># 401 Yardmaster Whitehall</t>
  </si>
  <si>
    <t># 402 Whitehall Yard Switcher</t>
  </si>
  <si>
    <t># 410/411 Chatteris Local</t>
  </si>
  <si>
    <t># 420/421 California Local</t>
  </si>
  <si>
    <t># 501 Yardmaster Ocala</t>
  </si>
  <si>
    <t># 502 OcalaYard Switcher</t>
  </si>
  <si>
    <t># 510/511 Rocky Point Local</t>
  </si>
  <si>
    <t># 520/521 Ocala ST Local</t>
  </si>
  <si>
    <t># 601 Yardmaster Haslingen</t>
  </si>
  <si>
    <t># 602 Haslingen Yard Switcher</t>
  </si>
  <si>
    <t># 610/611 Emeryville Local</t>
  </si>
  <si>
    <t># 620/621 2nd Street Local</t>
  </si>
  <si>
    <t>Storage Tr.</t>
  </si>
  <si>
    <t>House Tr.</t>
  </si>
  <si>
    <t>EF7</t>
  </si>
  <si>
    <t># 1410/1411 Chatteris Local</t>
  </si>
  <si>
    <t># 1420/1421 California Local</t>
  </si>
  <si>
    <t># 1510/1511 Rocky Point Local</t>
  </si>
  <si>
    <t># 1520/1521 Ocala ST Local</t>
  </si>
  <si>
    <t># 1610/1611 Emeryville Local</t>
  </si>
  <si>
    <t># 1620/1621 2nd Street Local</t>
  </si>
  <si>
    <t># 950 Hot Metal Extra</t>
  </si>
  <si>
    <t>GP40+GP7</t>
  </si>
  <si>
    <t>B&amp;O/C&amp;O</t>
  </si>
  <si>
    <t>Alex</t>
  </si>
  <si>
    <t>GP35+GP35</t>
  </si>
  <si>
    <t>PC</t>
  </si>
  <si>
    <t>SD45</t>
  </si>
  <si>
    <t>CR</t>
  </si>
  <si>
    <t>U23B</t>
  </si>
  <si>
    <t>U30C+GP40-2</t>
  </si>
  <si>
    <t>SP</t>
  </si>
  <si>
    <t>Andreas</t>
  </si>
  <si>
    <t>C628+C630</t>
  </si>
  <si>
    <t>SD35</t>
  </si>
  <si>
    <t>SD7</t>
  </si>
  <si>
    <t>GN</t>
  </si>
  <si>
    <t>Bernd</t>
  </si>
  <si>
    <t>SD45+SD45</t>
  </si>
  <si>
    <t>UP</t>
  </si>
  <si>
    <t>SD40-2+SD40-2</t>
  </si>
  <si>
    <t>Springfield</t>
  </si>
  <si>
    <t>Claus</t>
  </si>
  <si>
    <t>F7ABBA</t>
  </si>
  <si>
    <t>NP</t>
  </si>
  <si>
    <t>Dirk</t>
  </si>
  <si>
    <t>SD45+C30-7</t>
  </si>
  <si>
    <t>NP/BN</t>
  </si>
  <si>
    <t>SD9+SD9</t>
  </si>
  <si>
    <t>SD24+SD24</t>
  </si>
  <si>
    <t>PN</t>
  </si>
  <si>
    <t>GP7+GP7</t>
  </si>
  <si>
    <t>GP7+GP9</t>
  </si>
  <si>
    <t>H15-44+SD7</t>
  </si>
  <si>
    <t>MILW</t>
  </si>
  <si>
    <t>U25C+U25C</t>
  </si>
  <si>
    <t>RS3</t>
  </si>
  <si>
    <t>SP&amp;S</t>
  </si>
  <si>
    <t>SD24</t>
  </si>
  <si>
    <t>GP7</t>
  </si>
  <si>
    <t>FP7ABBA</t>
  </si>
  <si>
    <t>RS11+RS1</t>
  </si>
  <si>
    <t>GP20</t>
  </si>
  <si>
    <t>ESC</t>
  </si>
  <si>
    <t>Elmar</t>
  </si>
  <si>
    <t>GP30+GP30+GP9</t>
  </si>
  <si>
    <t>DRGW</t>
  </si>
  <si>
    <t>NW2+NW2</t>
  </si>
  <si>
    <t>Hagen</t>
  </si>
  <si>
    <t>RS2</t>
  </si>
  <si>
    <t>MP15+MP15</t>
  </si>
  <si>
    <t>UR</t>
  </si>
  <si>
    <t>Jan</t>
  </si>
  <si>
    <t>NW2</t>
  </si>
  <si>
    <t>MP15</t>
  </si>
  <si>
    <t>RDC</t>
  </si>
  <si>
    <t>ATSF</t>
  </si>
  <si>
    <t>Jürgen</t>
  </si>
  <si>
    <t>GP40</t>
  </si>
  <si>
    <t>CBQ</t>
  </si>
  <si>
    <t>BN</t>
  </si>
  <si>
    <t>NW</t>
  </si>
  <si>
    <t>C420</t>
  </si>
  <si>
    <t>SD9</t>
  </si>
  <si>
    <t>NKP</t>
  </si>
  <si>
    <t>H24-66</t>
  </si>
  <si>
    <t>RI</t>
  </si>
  <si>
    <t>Oliver</t>
  </si>
  <si>
    <t>E8A+E7A</t>
  </si>
  <si>
    <t>SBD/SCL</t>
  </si>
  <si>
    <t>GP38+GP38</t>
  </si>
  <si>
    <t>CRR</t>
  </si>
  <si>
    <t>F2A+F7B+SD35</t>
  </si>
  <si>
    <t>ACL</t>
  </si>
  <si>
    <t>NYC</t>
  </si>
  <si>
    <t>GMD-1+GMD-1</t>
  </si>
  <si>
    <t>CN</t>
  </si>
  <si>
    <t>Stephan</t>
  </si>
  <si>
    <t>GP35</t>
  </si>
  <si>
    <t>gemeldet:</t>
  </si>
  <si>
    <t># 430 Moonrise Commuter</t>
  </si>
  <si>
    <t># 870 Rocky Point Commuter</t>
  </si>
  <si>
    <t>#700/701 Protection Transfer (optional)</t>
  </si>
  <si>
    <t>Oliver/Dirk</t>
  </si>
  <si>
    <t>H15-44</t>
  </si>
  <si>
    <t>AC&amp;Y</t>
  </si>
  <si>
    <t>E8A+E8A</t>
  </si>
  <si>
    <t>Yard Tr.</t>
  </si>
  <si>
    <t>#160 Reefer Extra</t>
  </si>
  <si>
    <t>+ 2 Passenger</t>
  </si>
  <si>
    <r>
      <rPr>
        <sz val="10"/>
        <color indexed="51"/>
        <rFont val="Arial"/>
        <family val="2"/>
      </rPr>
      <t xml:space="preserve">█ </t>
    </r>
    <r>
      <rPr>
        <sz val="10"/>
        <color indexed="15"/>
        <rFont val="Arial"/>
        <family val="2"/>
      </rPr>
      <t xml:space="preserve">█ </t>
    </r>
    <r>
      <rPr>
        <sz val="10"/>
        <color indexed="8"/>
        <rFont val="Arial"/>
        <family val="2"/>
      </rPr>
      <t>█</t>
    </r>
    <r>
      <rPr>
        <sz val="10"/>
        <color indexed="15"/>
        <rFont val="Arial"/>
        <family val="2"/>
      </rPr>
      <t xml:space="preserve"> </t>
    </r>
    <r>
      <rPr>
        <sz val="10"/>
        <color indexed="22"/>
        <rFont val="Arial"/>
        <family val="2"/>
      </rPr>
      <t>█</t>
    </r>
  </si>
  <si>
    <r>
      <rPr>
        <sz val="24"/>
        <color indexed="51"/>
        <rFont val="Arial"/>
        <family val="2"/>
      </rPr>
      <t xml:space="preserve">█ </t>
    </r>
    <r>
      <rPr>
        <sz val="24"/>
        <color indexed="15"/>
        <rFont val="Arial"/>
        <family val="2"/>
      </rPr>
      <t xml:space="preserve">█ </t>
    </r>
    <r>
      <rPr>
        <sz val="24"/>
        <color indexed="8"/>
        <rFont val="Arial"/>
        <family val="2"/>
      </rPr>
      <t>█</t>
    </r>
    <r>
      <rPr>
        <sz val="24"/>
        <color indexed="15"/>
        <rFont val="Arial"/>
        <family val="2"/>
      </rPr>
      <t xml:space="preserve"> </t>
    </r>
    <r>
      <rPr>
        <sz val="24"/>
        <color indexed="22"/>
        <rFont val="Arial"/>
        <family val="2"/>
      </rPr>
      <t>█</t>
    </r>
  </si>
  <si>
    <t>Blocking Instructions</t>
  </si>
  <si>
    <t>blocking</t>
  </si>
  <si>
    <t>Mainline</t>
  </si>
  <si>
    <t>Branchline</t>
  </si>
  <si>
    <r>
      <rPr>
        <sz val="14"/>
        <color indexed="51"/>
        <rFont val="Arial"/>
        <family val="2"/>
      </rPr>
      <t xml:space="preserve">█ </t>
    </r>
    <r>
      <rPr>
        <sz val="14"/>
        <color indexed="15"/>
        <rFont val="Arial"/>
        <family val="2"/>
      </rPr>
      <t xml:space="preserve">█ </t>
    </r>
    <r>
      <rPr>
        <sz val="14"/>
        <color indexed="8"/>
        <rFont val="Arial"/>
        <family val="2"/>
      </rPr>
      <t>█</t>
    </r>
    <r>
      <rPr>
        <sz val="14"/>
        <color indexed="15"/>
        <rFont val="Arial"/>
        <family val="2"/>
      </rPr>
      <t xml:space="preserve"> </t>
    </r>
    <r>
      <rPr>
        <sz val="14"/>
        <color indexed="22"/>
        <rFont val="Arial"/>
        <family val="2"/>
      </rPr>
      <t>█</t>
    </r>
  </si>
  <si>
    <t>Erehwyna Yard (West)</t>
  </si>
  <si>
    <r>
      <rPr>
        <sz val="14"/>
        <color indexed="11"/>
        <rFont val="Arial"/>
        <family val="2"/>
      </rPr>
      <t>█</t>
    </r>
    <r>
      <rPr>
        <sz val="14"/>
        <color indexed="8"/>
        <rFont val="Arial"/>
        <family val="2"/>
      </rPr>
      <t xml:space="preserve"> </t>
    </r>
    <r>
      <rPr>
        <sz val="14"/>
        <color indexed="34"/>
        <rFont val="Arial"/>
        <family val="2"/>
      </rPr>
      <t>█</t>
    </r>
    <r>
      <rPr>
        <sz val="14"/>
        <color indexed="8"/>
        <rFont val="Arial"/>
        <family val="2"/>
      </rPr>
      <t xml:space="preserve"> </t>
    </r>
    <r>
      <rPr>
        <sz val="14"/>
        <color indexed="10"/>
        <rFont val="Arial"/>
        <family val="2"/>
      </rPr>
      <t>█</t>
    </r>
  </si>
  <si>
    <t>engine</t>
  </si>
  <si>
    <t xml:space="preserve">Startaufstellung </t>
  </si>
  <si>
    <t>Manaukee</t>
  </si>
  <si>
    <t>Manaukee Yard Master</t>
  </si>
  <si>
    <t>Betriebsstelle</t>
  </si>
  <si>
    <t>im Arrangement</t>
  </si>
  <si>
    <t>Monday</t>
  </si>
  <si>
    <t>Tuesday</t>
  </si>
  <si>
    <t>Wednesday</t>
  </si>
  <si>
    <t>Thursday</t>
  </si>
  <si>
    <t>Friday</t>
  </si>
  <si>
    <t>Saturday</t>
  </si>
  <si>
    <t>Sunday</t>
  </si>
  <si>
    <t>Kontrollsumme</t>
  </si>
  <si>
    <t>out</t>
  </si>
  <si>
    <t>in</t>
  </si>
  <si>
    <t>nein</t>
  </si>
  <si>
    <t>Appaloosa Junction</t>
  </si>
  <si>
    <t>Boonford Interchange</t>
  </si>
  <si>
    <t>ja</t>
  </si>
  <si>
    <t>OKAY</t>
  </si>
  <si>
    <t>Burney Paper Mill</t>
  </si>
  <si>
    <t>Burney Paper Mill (pulpwood service)</t>
  </si>
  <si>
    <t>Burney Paper Mill (woodchip service)</t>
  </si>
  <si>
    <t>Cayton</t>
  </si>
  <si>
    <t>Chemical Scrap</t>
  </si>
  <si>
    <t>Clausen Storage</t>
  </si>
  <si>
    <t>Colorado Cement</t>
  </si>
  <si>
    <t>Coors Brewery</t>
  </si>
  <si>
    <t>Emeryville</t>
  </si>
  <si>
    <t>Emey Falls</t>
  </si>
  <si>
    <t>Four Oaks</t>
  </si>
  <si>
    <t>Fremont Branch (Coal Service)</t>
  </si>
  <si>
    <t>Haysi (coal)</t>
  </si>
  <si>
    <t>Haysi (Interchange)</t>
  </si>
  <si>
    <t>Hope Mills</t>
  </si>
  <si>
    <t>JK Coal</t>
  </si>
  <si>
    <t>JK Coal (Coal Service)</t>
  </si>
  <si>
    <t>Jock´n´Meldrum</t>
  </si>
  <si>
    <t>Kwik E Mart</t>
  </si>
  <si>
    <t>Kwik Mart</t>
  </si>
  <si>
    <t>Lard Laid Donut</t>
  </si>
  <si>
    <t>Linuslane</t>
  </si>
  <si>
    <t>Luketown (coal service)</t>
  </si>
  <si>
    <t>Lumber Yard</t>
  </si>
  <si>
    <t>Railroad Street, Loveland</t>
  </si>
  <si>
    <t>Perish Hill</t>
  </si>
  <si>
    <t>Pondosa</t>
  </si>
  <si>
    <t>Ricks Cattle</t>
  </si>
  <si>
    <t>Rocky Point (interchange)</t>
  </si>
  <si>
    <t>Second Street</t>
  </si>
  <si>
    <t>Tacoma Industry Branch</t>
  </si>
  <si>
    <t>Trois Rivieres/Three Rivers - Kruger</t>
  </si>
  <si>
    <t>Tucaroy</t>
  </si>
  <si>
    <t>US Steel Haslingen works (über Locals)</t>
  </si>
  <si>
    <t>US Steel Haslingen works (total)</t>
  </si>
  <si>
    <t>Yakima Curve</t>
  </si>
  <si>
    <t>SUMME</t>
  </si>
  <si>
    <t>Bordens</t>
  </si>
  <si>
    <t>Skibo</t>
  </si>
  <si>
    <t>MYM</t>
  </si>
  <si>
    <t>owner</t>
  </si>
  <si>
    <t>power</t>
  </si>
  <si>
    <t>Parker</t>
  </si>
  <si>
    <t>Yard Master</t>
  </si>
  <si>
    <t>Manifest</t>
  </si>
  <si>
    <t>Morning Erehwyna Manifest</t>
  </si>
  <si>
    <r>
      <rPr>
        <sz val="24"/>
        <color indexed="11"/>
        <rFont val="Arial"/>
        <family val="2"/>
      </rPr>
      <t>█</t>
    </r>
    <r>
      <rPr>
        <sz val="24"/>
        <color indexed="8"/>
        <rFont val="Arial"/>
        <family val="2"/>
      </rPr>
      <t xml:space="preserve"> </t>
    </r>
    <r>
      <rPr>
        <sz val="24"/>
        <color indexed="34"/>
        <rFont val="Arial"/>
        <family val="2"/>
      </rPr>
      <t>█</t>
    </r>
    <r>
      <rPr>
        <sz val="24"/>
        <color indexed="8"/>
        <rFont val="Arial"/>
        <family val="2"/>
      </rPr>
      <t xml:space="preserve"> </t>
    </r>
    <r>
      <rPr>
        <sz val="24"/>
        <color rgb="FFFFC000"/>
        <rFont val="Arial"/>
        <family val="2"/>
      </rPr>
      <t>█</t>
    </r>
  </si>
  <si>
    <t>x</t>
  </si>
  <si>
    <t>chk</t>
  </si>
  <si>
    <t>2 alt</t>
  </si>
  <si>
    <t>Waggons für Manaukee zustellen und abholen. Eingehende Waggons der Manifests für die Locals sortieren. Die abendlichen Manifests werden vom Yard Master angefordert, sobald alle abzufahrenden Wagen sortiert sind.</t>
  </si>
  <si>
    <r>
      <rPr>
        <sz val="10"/>
        <color indexed="11"/>
        <rFont val="Arial"/>
        <family val="2"/>
      </rPr>
      <t>█</t>
    </r>
    <r>
      <rPr>
        <sz val="10"/>
        <color indexed="8"/>
        <rFont val="Arial"/>
        <family val="2"/>
      </rPr>
      <t xml:space="preserve"> </t>
    </r>
    <r>
      <rPr>
        <sz val="10"/>
        <color indexed="34"/>
        <rFont val="Arial"/>
        <family val="2"/>
      </rPr>
      <t>█</t>
    </r>
    <r>
      <rPr>
        <sz val="10"/>
        <color rgb="FFFFC000"/>
        <rFont val="Arial"/>
        <family val="2"/>
      </rPr>
      <t xml:space="preserve"> </t>
    </r>
    <r>
      <rPr>
        <sz val="10"/>
        <color rgb="FFFF0000"/>
        <rFont val="Arial"/>
        <family val="2"/>
      </rPr>
      <t>█</t>
    </r>
  </si>
  <si>
    <t>Fremont Local</t>
  </si>
  <si>
    <t>FTL</t>
  </si>
  <si>
    <t>JTL</t>
  </si>
  <si>
    <t>Johnstown Local</t>
  </si>
  <si>
    <t>Johnstown</t>
  </si>
  <si>
    <t>Morning Sarah Creek Manifest</t>
  </si>
  <si>
    <t>Evening Sarah Creek Manifest</t>
  </si>
  <si>
    <t>Alle Wagen in Richtung Ost von Manaukee nach Sarah Creek Yard bringen.</t>
  </si>
  <si>
    <t>Alle Wagen in Richtung Ost von Manaukee nach Erehwyna Yard bringen.</t>
  </si>
  <si>
    <t>Manifest von Erehwyna Yard nach Manaukee. In Manaukee alle Wagen an Yardmaster Manaukee übergeben. Loks bereitstellen als Zug Nummer 105.</t>
  </si>
  <si>
    <t>Evening Erehwyna Manifest</t>
  </si>
  <si>
    <t>Auto Parts Express</t>
  </si>
  <si>
    <t>Durchgangszug von Sarah Creek Yard nach Erehwyna. Als Zug 405 bereitstellen</t>
  </si>
  <si>
    <t>Durchgangszug von Erehwyna nach Sarah Creek Yard.</t>
  </si>
  <si>
    <t>Freight</t>
  </si>
  <si>
    <r>
      <rPr>
        <sz val="24"/>
        <color indexed="11"/>
        <rFont val="Arial"/>
        <family val="2"/>
      </rPr>
      <t>█</t>
    </r>
    <r>
      <rPr>
        <sz val="24"/>
        <color indexed="8"/>
        <rFont val="Arial"/>
        <family val="2"/>
      </rPr>
      <t xml:space="preserve"> </t>
    </r>
    <r>
      <rPr>
        <sz val="24"/>
        <color indexed="34"/>
        <rFont val="Arial"/>
        <family val="2"/>
      </rPr>
      <t>█</t>
    </r>
    <r>
      <rPr>
        <sz val="24"/>
        <color rgb="FFFF0000"/>
        <rFont val="Arial"/>
        <family val="2"/>
      </rPr>
      <t xml:space="preserve"> █</t>
    </r>
  </si>
  <si>
    <t>Auto Parts Empty Return</t>
  </si>
  <si>
    <t>Mixed Freight</t>
  </si>
  <si>
    <t>Durchgangszug von Erehwyna nach Sarah Creek Yard. In Sarah Creek als Zug 408 bereitstellen.</t>
  </si>
  <si>
    <t>Sarah Creek Evening Express</t>
  </si>
  <si>
    <t>Durchgangszug von Sarah Creek Yard nach Erehwyna.</t>
  </si>
  <si>
    <t>Bute</t>
  </si>
  <si>
    <t>Gesamt Frachtaufkommen Mammendorf 2021</t>
  </si>
  <si>
    <t>Swift Industries</t>
  </si>
  <si>
    <t>"Loop"</t>
  </si>
  <si>
    <t>Parker Proflame</t>
  </si>
  <si>
    <t>Parker Plastics</t>
  </si>
  <si>
    <t>Cape Fear</t>
  </si>
  <si>
    <t>Maricopa</t>
  </si>
  <si>
    <t>wählbar</t>
  </si>
  <si>
    <t>Info von Wilfried, ohne aktuelles Datenblatt</t>
  </si>
  <si>
    <t>Fremont Branch Frachtaufkommen Mammendorf 2021</t>
  </si>
  <si>
    <t>Maricopa Local Frachtaufkommen Mammendorf 2021</t>
  </si>
  <si>
    <t>TLV Local Frachtaufkommen Mammendorf 2021</t>
  </si>
  <si>
    <t>Johnstown Local Frachtaufkommen Mammendorf 2021</t>
  </si>
  <si>
    <t>SCY Yard (East)</t>
  </si>
  <si>
    <t>Trunklaid Local</t>
  </si>
  <si>
    <t>Bedient Trunklaid Valley, Parker ProFlame, Parker Plastics &amp; Perish Hill.  Wird vom Manaukee Yard Master angefordert. Bei der Ankunft in Trunklaid Valley zuerst die Passagiere aussteigen lassen!</t>
  </si>
  <si>
    <t>Maricopa Local</t>
  </si>
  <si>
    <t>MCL</t>
  </si>
  <si>
    <t>Manifest 1</t>
  </si>
  <si>
    <t>Manifest 2</t>
  </si>
  <si>
    <t>Fährt von Manaukee Yard Track nach Sarah Creek Yard. Als Zug 302 bereitstellen.</t>
  </si>
  <si>
    <t>Passenger 1</t>
  </si>
  <si>
    <t>Coal Collector</t>
  </si>
  <si>
    <t>Cement to Harbor Manifest</t>
  </si>
  <si>
    <t>500/501</t>
  </si>
  <si>
    <t>Fährt von Erehwyna Yard nach South King Street. Bedient alle Minen von Fremont bis South King Street. Kehrt mit den beladenen Kohlewaggons als Zug 501 nach Erehwyna zurück.</t>
  </si>
  <si>
    <t>Passenger 2</t>
  </si>
  <si>
    <t>Cement empty Manifest</t>
  </si>
  <si>
    <t>Passenger 1 Return</t>
  </si>
  <si>
    <t>Manifest 1 Return</t>
  </si>
  <si>
    <t>Fremont Valley Sneaker West</t>
  </si>
  <si>
    <t>Fremont Valley Sneaker East</t>
  </si>
  <si>
    <t>Engine Shop</t>
  </si>
  <si>
    <t>Depot track</t>
  </si>
  <si>
    <t>Cement storage</t>
  </si>
  <si>
    <t>Cement Storage</t>
  </si>
  <si>
    <t>Depot</t>
  </si>
  <si>
    <t>TLL</t>
  </si>
  <si>
    <t>Cement to Harbour Manifest</t>
  </si>
  <si>
    <t>600</t>
  </si>
  <si>
    <t>500</t>
  </si>
  <si>
    <t>BUT</t>
  </si>
  <si>
    <t>Michael P.</t>
  </si>
  <si>
    <t>Little Joe</t>
  </si>
  <si>
    <t>Passagierzug von Fremont nach Colorado Cement, zurück nach Fremont nach Sarah Creek Yard. Hält in Fremont, Colorado Cement, Fremont, Butte, Maricopa. In Sarah Creek Yard als Zug 201 bereitstellen.</t>
  </si>
  <si>
    <t>Passenger nach Sarah Creek. Hält in Johnstown, Butte und Maricopa. Als Zug 406 bereitstellen.</t>
  </si>
  <si>
    <t>Passenger nach Erehwyna. Hält in Maricopa, Butte und Johnstown. In Butte die Lok wechseln. Als Zug 407 bereitstellen.</t>
  </si>
  <si>
    <t>Passagierzug von Sarah Creek Yard nach Colorado Cement und zurück nach Fremont. Hält in  Maricopa, Butte, Fremont, Colorado Cement und Fremont.</t>
  </si>
  <si>
    <t>Passenger nach Sarah Creek. Hält in Johnstown, Butte und Maricopa. In Butte die Lok wechseln.</t>
  </si>
  <si>
    <t>MILW 95</t>
  </si>
  <si>
    <t>Doppeltraktion L. Joes</t>
  </si>
  <si>
    <t>Butte</t>
  </si>
  <si>
    <t>Butte Helper</t>
  </si>
  <si>
    <t>Passenger Exchange Loco</t>
  </si>
  <si>
    <t>MILW E21</t>
  </si>
  <si>
    <t>From: Butte</t>
  </si>
  <si>
    <t>To: East or West</t>
  </si>
  <si>
    <t xml:space="preserve">Bedient Maricopa, Skibo &amp; Calahan Paper. Alle abzufahrenden Wagen abholen. Vor der Abfahrt aus Maricopa unbedingt Freigabe zur Abfahrt vom Yard Master Manaukee einholen. Zug nach Manaukee bringen. Zuzustellende Wagen in Manaukee abholen und zustellen. </t>
  </si>
  <si>
    <t>Manifest von Sarah Creek Yard nach Manaukee. Bediene Boonford. In Manaukee alle Wagen an Yardmaster Manaukee übergeben. Loks bereitstellen als Zug Nummer 104.</t>
  </si>
  <si>
    <t>Passenger nach Erehwyna. Hält in Johnstown, Butte und Maricopa.</t>
  </si>
  <si>
    <t>Bedient Fremont, Swift Industries, Haysi, KT Feldspar &amp; Colorado Cement. Alle abzufahrenden Wagen (keine Kohle, kein Zement) abholen. Vor der Abfahrt aus Fremont unbedingt Freigabe zur Abfahrt vom Yard Master Manaukee einholen. Zug nach Manaukee bringen. Auf der Rückfahrt von Manaukee die Wagen in Butte nach Betriebsstellen blocken.</t>
  </si>
  <si>
    <t>Holt die beladenen Zementwaggons aus Maricopa, stellt diese in Butte ab und holt dann die beladenen Zementwagen von Colorado Cement. In Butte zusammenkuppeln und nach Erehwyna bringen. Dort als Zug 601 bereitstellen.</t>
  </si>
  <si>
    <t>Liefert leere Zementwaggons zuerst nach Colorado Cement (Wagen für Maricopa müssen in Butte stehen gelassen werden) und dann nach Maricopa. Loks in Maricopa abstellen.</t>
  </si>
  <si>
    <t>Fährt von Sarah Creek Yard nach Manaukee Yard Track. In Manaukee Wagen am Gate zuerst bereitstellen. Pick-Up durch werkseigenen Switcher.</t>
  </si>
  <si>
    <t>GN SD45 + SD45</t>
  </si>
  <si>
    <t>UP SD7</t>
  </si>
  <si>
    <t>GN SD7</t>
  </si>
  <si>
    <t>Bedient Johnstown, South Railroad Street und Jock&amp;Meldrum. Wird vom Manaukee Yard Master angefordert.</t>
  </si>
  <si>
    <t>G10+GP7+GP8  ICG</t>
  </si>
  <si>
    <t>GMD1+GMD1  CN</t>
  </si>
  <si>
    <t>SD28+GP35 ICG</t>
  </si>
  <si>
    <t>RS1 ICG</t>
  </si>
  <si>
    <t>RF16+RF16 D&amp;H</t>
  </si>
  <si>
    <t>GP38+GP38 CRR</t>
  </si>
  <si>
    <t>E7A+E7A CNW</t>
  </si>
  <si>
    <t>F7A CNW</t>
  </si>
  <si>
    <t>GP7+GP7+GP7 B&amp;M</t>
  </si>
  <si>
    <t>3(2)</t>
  </si>
  <si>
    <t>GP7U MEC</t>
  </si>
  <si>
    <t>2</t>
  </si>
  <si>
    <t>Lothar</t>
  </si>
  <si>
    <t>4</t>
  </si>
  <si>
    <t>1</t>
  </si>
  <si>
    <t>NYC F3A+F3B+F3B+F3A</t>
  </si>
  <si>
    <t>NYC S4+S4</t>
  </si>
  <si>
    <t>SOU GP7+GP7</t>
  </si>
  <si>
    <t>René</t>
  </si>
  <si>
    <t>UP GP35 + GP35</t>
  </si>
  <si>
    <t>SP NW2</t>
  </si>
  <si>
    <t>DRGW GP30</t>
  </si>
  <si>
    <t>DRGW SD45</t>
  </si>
  <si>
    <t>3</t>
  </si>
  <si>
    <t>Trunklaid Mixed Local</t>
  </si>
  <si>
    <t>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</si>
</sst>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_);_(@_)"/>
    <numFmt numFmtId="165" formatCode="0\ %"/>
  </numFmts>
  <fonts count="109">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Verdana"/>
      <family val="2"/>
    </font>
    <font>
      <sz val="11"/>
      <color indexed="8"/>
      <name val="Calibri"/>
      <family val="2"/>
    </font>
    <font>
      <b/>
      <sz val="11"/>
      <color indexed="8"/>
      <name val="Calibri"/>
      <family val="2"/>
    </font>
    <font>
      <sz val="10"/>
      <name val="Arial"/>
      <family val="2"/>
    </font>
    <font>
      <sz val="11"/>
      <color indexed="17"/>
      <name val="Arial"/>
      <family val="2"/>
    </font>
    <font>
      <sz val="11"/>
      <color indexed="8"/>
      <name val="Arial"/>
      <family val="2"/>
    </font>
    <font>
      <sz val="11"/>
      <color indexed="13"/>
      <name val="Arial"/>
      <family val="2"/>
    </font>
    <font>
      <sz val="11"/>
      <name val="Arial"/>
      <family val="2"/>
    </font>
    <font>
      <sz val="11"/>
      <color indexed="51"/>
      <name val="Arial"/>
      <family val="2"/>
    </font>
    <font>
      <sz val="11"/>
      <color indexed="10"/>
      <name val="Arial"/>
      <family val="2"/>
    </font>
    <font>
      <sz val="11"/>
      <color indexed="40"/>
      <name val="Arial"/>
      <family val="2"/>
    </font>
    <font>
      <sz val="11"/>
      <color indexed="55"/>
      <name val="Arial"/>
      <family val="2"/>
    </font>
    <font>
      <b/>
      <sz val="11"/>
      <color indexed="8"/>
      <name val="Arial"/>
      <family val="2"/>
    </font>
    <font>
      <b/>
      <sz val="11"/>
      <color indexed="13"/>
      <name val="Arial"/>
      <family val="2"/>
    </font>
    <font>
      <b/>
      <sz val="11"/>
      <color indexed="10"/>
      <name val="Arial"/>
      <family val="2"/>
    </font>
    <font>
      <b/>
      <sz val="11"/>
      <color indexed="51"/>
      <name val="Arial"/>
      <family val="2"/>
    </font>
    <font>
      <b/>
      <sz val="11"/>
      <color indexed="40"/>
      <name val="Arial"/>
      <family val="2"/>
    </font>
    <font>
      <b/>
      <sz val="11"/>
      <color indexed="55"/>
      <name val="Arial"/>
      <family val="2"/>
    </font>
    <font>
      <b/>
      <sz val="10"/>
      <name val="Arial"/>
      <family val="2"/>
    </font>
    <font>
      <u/>
      <sz val="10"/>
      <name val="Arial"/>
      <family val="2"/>
    </font>
    <font>
      <b/>
      <sz val="10"/>
      <color indexed="8"/>
      <name val="Arial"/>
      <family val="2"/>
    </font>
    <font>
      <sz val="10"/>
      <color indexed="51"/>
      <name val="Arial"/>
      <family val="2"/>
    </font>
    <font>
      <sz val="10"/>
      <color indexed="8"/>
      <name val="Arial"/>
      <family val="2"/>
    </font>
    <font>
      <sz val="22"/>
      <name val="Arial"/>
      <family val="2"/>
    </font>
    <font>
      <sz val="22"/>
      <color indexed="50"/>
      <name val="Arial"/>
      <family val="2"/>
    </font>
    <font>
      <sz val="22"/>
      <color indexed="51"/>
      <name val="Arial"/>
      <family val="2"/>
    </font>
    <font>
      <sz val="22"/>
      <color indexed="10"/>
      <name val="Arial"/>
      <family val="2"/>
    </font>
    <font>
      <sz val="22"/>
      <color indexed="8"/>
      <name val="Arial"/>
      <family val="2"/>
    </font>
    <font>
      <sz val="22"/>
      <color indexed="13"/>
      <name val="Arial"/>
      <family val="2"/>
    </font>
    <font>
      <sz val="22"/>
      <color indexed="55"/>
      <name val="Arial"/>
      <family val="2"/>
    </font>
    <font>
      <sz val="22"/>
      <color indexed="40"/>
      <name val="Arial"/>
      <family val="2"/>
    </font>
    <font>
      <sz val="10"/>
      <name val="Arial"/>
      <family val="2"/>
    </font>
    <font>
      <sz val="24"/>
      <name val="Arial"/>
      <family val="2"/>
    </font>
    <font>
      <sz val="24"/>
      <color indexed="51"/>
      <name val="Arial"/>
      <family val="2"/>
    </font>
    <font>
      <b/>
      <sz val="12"/>
      <name val="Arial"/>
      <family val="2"/>
    </font>
    <font>
      <b/>
      <i/>
      <sz val="9"/>
      <name val="Arial"/>
      <family val="2"/>
    </font>
    <font>
      <sz val="12"/>
      <name val="Arial"/>
      <family val="2"/>
    </font>
    <font>
      <b/>
      <sz val="11"/>
      <color indexed="8"/>
      <name val="Calibri"/>
      <family val="2"/>
    </font>
    <font>
      <sz val="11"/>
      <color indexed="8"/>
      <name val="Arial"/>
      <family val="2"/>
    </font>
    <font>
      <sz val="11"/>
      <color indexed="17"/>
      <name val="Arial"/>
      <family val="2"/>
    </font>
    <font>
      <sz val="10"/>
      <color indexed="8"/>
      <name val="Arial"/>
      <family val="2"/>
    </font>
    <font>
      <b/>
      <sz val="10"/>
      <color indexed="8"/>
      <name val="Arial"/>
      <family val="2"/>
    </font>
    <font>
      <sz val="10"/>
      <color indexed="9"/>
      <name val="Arial"/>
      <family val="2"/>
    </font>
    <font>
      <sz val="11"/>
      <color indexed="22"/>
      <name val="Calibri"/>
      <family val="2"/>
    </font>
    <font>
      <sz val="10"/>
      <color indexed="22"/>
      <name val="Arial"/>
      <family val="2"/>
    </font>
    <font>
      <b/>
      <sz val="10"/>
      <color indexed="22"/>
      <name val="Arial"/>
      <family val="2"/>
    </font>
    <font>
      <u/>
      <sz val="10"/>
      <color indexed="22"/>
      <name val="Arial"/>
      <family val="2"/>
    </font>
    <font>
      <b/>
      <sz val="14"/>
      <color indexed="8"/>
      <name val="Calibri"/>
      <family val="2"/>
    </font>
    <font>
      <b/>
      <sz val="12"/>
      <color indexed="8"/>
      <name val="Calibri"/>
      <family val="2"/>
    </font>
    <font>
      <b/>
      <sz val="10"/>
      <color indexed="13"/>
      <name val="Arial"/>
      <family val="2"/>
    </font>
    <font>
      <b/>
      <sz val="11"/>
      <color indexed="8"/>
      <name val="Arial"/>
      <family val="2"/>
    </font>
    <font>
      <b/>
      <sz val="11"/>
      <color indexed="17"/>
      <name val="Arial"/>
      <family val="2"/>
    </font>
    <font>
      <b/>
      <sz val="20"/>
      <color indexed="8"/>
      <name val="Book Antiqua"/>
      <family val="1"/>
    </font>
    <font>
      <b/>
      <sz val="72"/>
      <color indexed="8"/>
      <name val="Book Antiqua"/>
      <family val="1"/>
    </font>
    <font>
      <sz val="10"/>
      <name val="Verdana"/>
      <family val="2"/>
    </font>
    <font>
      <sz val="12"/>
      <color indexed="8"/>
      <name val="Arial"/>
      <family val="2"/>
    </font>
    <font>
      <sz val="24"/>
      <color indexed="34"/>
      <name val="Arial"/>
      <family val="2"/>
    </font>
    <font>
      <sz val="10"/>
      <color indexed="34"/>
      <name val="Arial"/>
      <family val="2"/>
    </font>
    <font>
      <sz val="10"/>
      <color indexed="11"/>
      <name val="Arial"/>
      <family val="2"/>
    </font>
    <font>
      <sz val="10"/>
      <color indexed="15"/>
      <name val="Arial"/>
      <family val="2"/>
    </font>
    <font>
      <sz val="24"/>
      <color indexed="8"/>
      <name val="Arial"/>
      <family val="2"/>
    </font>
    <font>
      <sz val="24"/>
      <color indexed="11"/>
      <name val="Arial"/>
      <family val="2"/>
    </font>
    <font>
      <sz val="24"/>
      <color indexed="15"/>
      <name val="Arial"/>
      <family val="2"/>
    </font>
    <font>
      <sz val="24"/>
      <color indexed="22"/>
      <name val="Arial"/>
      <family val="2"/>
    </font>
    <font>
      <sz val="14"/>
      <color indexed="8"/>
      <name val="Arial"/>
      <family val="2"/>
    </font>
    <font>
      <sz val="16"/>
      <color indexed="8"/>
      <name val="Arial"/>
      <family val="2"/>
    </font>
    <font>
      <b/>
      <sz val="16"/>
      <color indexed="8"/>
      <name val="Arial"/>
      <family val="2"/>
    </font>
    <font>
      <sz val="16"/>
      <color indexed="8"/>
      <name val="Calibri"/>
      <family val="2"/>
    </font>
    <font>
      <b/>
      <u/>
      <sz val="20"/>
      <color indexed="8"/>
      <name val="Arial"/>
      <family val="2"/>
    </font>
    <font>
      <b/>
      <u/>
      <sz val="20"/>
      <color indexed="8"/>
      <name val="Calibri"/>
      <family val="2"/>
    </font>
    <font>
      <sz val="14"/>
      <color indexed="51"/>
      <name val="Arial"/>
      <family val="2"/>
    </font>
    <font>
      <sz val="14"/>
      <color indexed="15"/>
      <name val="Arial"/>
      <family val="2"/>
    </font>
    <font>
      <sz val="14"/>
      <color indexed="22"/>
      <name val="Arial"/>
      <family val="2"/>
    </font>
    <font>
      <sz val="18"/>
      <color indexed="8"/>
      <name val="Arial"/>
      <family val="2"/>
    </font>
    <font>
      <sz val="14"/>
      <color indexed="11"/>
      <name val="Arial"/>
      <family val="2"/>
    </font>
    <font>
      <sz val="14"/>
      <color indexed="34"/>
      <name val="Arial"/>
      <family val="2"/>
    </font>
    <font>
      <sz val="14"/>
      <color indexed="10"/>
      <name val="Arial"/>
      <family val="2"/>
    </font>
    <font>
      <b/>
      <u/>
      <sz val="28"/>
      <color indexed="8"/>
      <name val="Arial"/>
      <family val="2"/>
    </font>
    <font>
      <b/>
      <u/>
      <sz val="28"/>
      <color indexed="8"/>
      <name val="Calibri"/>
      <family val="2"/>
    </font>
    <font>
      <sz val="11"/>
      <color theme="1"/>
      <name val="Calibri"/>
      <family val="2"/>
      <scheme val="minor"/>
    </font>
    <font>
      <sz val="10"/>
      <color rgb="FF000000"/>
      <name val="Georgia"/>
      <family val="1"/>
    </font>
    <font>
      <b/>
      <sz val="26"/>
      <color theme="1"/>
      <name val="Arial"/>
      <family val="2"/>
    </font>
    <font>
      <sz val="11"/>
      <color indexed="17"/>
      <name val="Calibri"/>
      <family val="2"/>
    </font>
    <font>
      <sz val="11"/>
      <color indexed="10"/>
      <name val="Calibri"/>
      <family val="2"/>
    </font>
    <font>
      <sz val="11"/>
      <name val="Calibri"/>
      <family val="2"/>
    </font>
    <font>
      <sz val="11"/>
      <name val="Calibri"/>
      <family val="2"/>
      <scheme val="minor"/>
    </font>
    <font>
      <sz val="10"/>
      <name val="Calibri"/>
      <family val="2"/>
    </font>
    <font>
      <b/>
      <sz val="12"/>
      <name val="Calibri"/>
      <family val="2"/>
    </font>
    <font>
      <b/>
      <sz val="10"/>
      <color theme="1"/>
      <name val="Arial"/>
      <family val="2"/>
    </font>
    <font>
      <sz val="10"/>
      <color theme="1"/>
      <name val="Arial"/>
      <family val="2"/>
    </font>
    <font>
      <sz val="10"/>
      <color rgb="FFFFC000"/>
      <name val="Arial"/>
      <family val="2"/>
    </font>
    <font>
      <sz val="24"/>
      <color rgb="FFFFC000"/>
      <name val="Arial"/>
      <family val="2"/>
    </font>
    <font>
      <sz val="10"/>
      <color rgb="FFFF0000"/>
      <name val="Arial"/>
      <family val="2"/>
    </font>
    <font>
      <sz val="24"/>
      <color rgb="FFFF0000"/>
      <name val="Arial"/>
      <family val="2"/>
    </font>
    <font>
      <sz val="11"/>
      <color rgb="FF000000"/>
      <name val="Calibri"/>
      <family val="2"/>
      <charset val="1"/>
    </font>
    <font>
      <sz val="14"/>
      <color rgb="FF000000"/>
      <name val="Arial"/>
      <family val="2"/>
      <charset val="1"/>
    </font>
    <font>
      <b/>
      <sz val="14"/>
      <name val="Arial"/>
      <family val="2"/>
      <charset val="1"/>
    </font>
    <font>
      <sz val="14"/>
      <name val="Arial"/>
      <family val="2"/>
      <charset val="1"/>
    </font>
    <font>
      <sz val="10"/>
      <name val="Arial"/>
      <family val="2"/>
      <charset val="1"/>
    </font>
    <font>
      <sz val="12"/>
      <color rgb="FF000000"/>
      <name val="Calibri"/>
      <family val="2"/>
      <charset val="1"/>
    </font>
    <font>
      <sz val="10"/>
      <color rgb="FF000000"/>
      <name val="Helvetica Neue"/>
      <charset val="1"/>
    </font>
    <font>
      <sz val="11"/>
      <color rgb="FF000000"/>
      <name val="Calibri"/>
      <family val="2"/>
    </font>
    <font>
      <sz val="10"/>
      <name val="Verdana"/>
      <family val="2"/>
      <charset val="1"/>
    </font>
    <font>
      <sz val="11"/>
      <name val="Calibri"/>
      <family val="2"/>
      <charset val="1"/>
    </font>
  </fonts>
  <fills count="27">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52"/>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26"/>
        <bgColor indexed="64"/>
      </patternFill>
    </fill>
    <fill>
      <patternFill patternType="solid">
        <fgColor indexed="14"/>
        <bgColor indexed="64"/>
      </patternFill>
    </fill>
    <fill>
      <patternFill patternType="solid">
        <fgColor indexed="51"/>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99CC00"/>
        <bgColor rgb="FF000000"/>
      </patternFill>
    </fill>
    <fill>
      <patternFill patternType="solid">
        <fgColor rgb="FF92D050"/>
        <bgColor indexed="64"/>
      </patternFill>
    </fill>
    <fill>
      <patternFill patternType="solid">
        <fgColor rgb="FF92D050"/>
        <bgColor rgb="FF000000"/>
      </patternFill>
    </fill>
    <fill>
      <patternFill patternType="solid">
        <fgColor rgb="FFFFFF00"/>
        <bgColor indexed="64"/>
      </patternFill>
    </fill>
    <fill>
      <patternFill patternType="solid">
        <fgColor rgb="FFFFC000"/>
        <bgColor rgb="FFFFCC00"/>
      </patternFill>
    </fill>
    <fill>
      <patternFill patternType="solid">
        <fgColor rgb="FF99CC00"/>
        <bgColor rgb="FF92D050"/>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n">
        <color indexed="8"/>
      </top>
      <bottom/>
      <diagonal/>
    </border>
    <border>
      <left style="thick">
        <color indexed="64"/>
      </left>
      <right style="thick">
        <color indexed="64"/>
      </right>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diagonal/>
    </border>
    <border>
      <left style="thick">
        <color indexed="8"/>
      </left>
      <right style="thick">
        <color indexed="8"/>
      </right>
      <top/>
      <bottom/>
      <diagonal/>
    </border>
    <border>
      <left style="thick">
        <color indexed="8"/>
      </left>
      <right style="thick">
        <color indexed="8"/>
      </right>
      <top/>
      <bottom style="thin">
        <color indexed="8"/>
      </bottom>
      <diagonal/>
    </border>
    <border>
      <left style="thick">
        <color indexed="8"/>
      </left>
      <right style="thick">
        <color indexed="8"/>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double">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medium">
        <color indexed="64"/>
      </left>
      <right style="medium">
        <color indexed="64"/>
      </right>
      <top/>
      <bottom style="double">
        <color indexed="64"/>
      </bottom>
      <diagonal/>
    </border>
    <border>
      <left style="thick">
        <color indexed="64"/>
      </left>
      <right/>
      <top style="double">
        <color indexed="64"/>
      </top>
      <bottom style="hair">
        <color indexed="64"/>
      </bottom>
      <diagonal/>
    </border>
    <border>
      <left style="thick">
        <color indexed="64"/>
      </left>
      <right style="thick">
        <color indexed="64"/>
      </right>
      <top/>
      <bottom style="thin">
        <color indexed="64"/>
      </bottom>
      <diagonal/>
    </border>
    <border>
      <left style="thick">
        <color indexed="64"/>
      </left>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ck">
        <color indexed="8"/>
      </left>
      <right/>
      <top/>
      <bottom/>
      <diagonal/>
    </border>
    <border>
      <left style="medium">
        <color indexed="64"/>
      </left>
      <right style="medium">
        <color indexed="64"/>
      </right>
      <top style="thin">
        <color indexed="8"/>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1">
    <xf numFmtId="0" fontId="0" fillId="0" borderId="0"/>
    <xf numFmtId="0" fontId="36" fillId="0" borderId="0"/>
    <xf numFmtId="0" fontId="8" fillId="0" borderId="0"/>
    <xf numFmtId="0" fontId="8" fillId="0" borderId="0"/>
    <xf numFmtId="9" fontId="4" fillId="0" borderId="0" applyFont="0" applyFill="0" applyBorder="0" applyAlignment="0" applyProtection="0"/>
    <xf numFmtId="9" fontId="6" fillId="0" borderId="0" applyFont="0" applyFill="0" applyBorder="0" applyAlignment="0" applyProtection="0"/>
    <xf numFmtId="0" fontId="5" fillId="0" borderId="0"/>
    <xf numFmtId="0" fontId="59" fillId="0" borderId="0"/>
    <xf numFmtId="0" fontId="8" fillId="0" borderId="0"/>
    <xf numFmtId="0" fontId="84" fillId="0" borderId="0"/>
    <xf numFmtId="0" fontId="3" fillId="0" borderId="0"/>
    <xf numFmtId="9" fontId="4" fillId="0" borderId="0" applyFont="0" applyFill="0" applyBorder="0" applyAlignment="0" applyProtection="0"/>
    <xf numFmtId="0" fontId="5" fillId="0" borderId="0"/>
    <xf numFmtId="0" fontId="2" fillId="0" borderId="0"/>
    <xf numFmtId="0" fontId="8" fillId="0" borderId="0"/>
    <xf numFmtId="0" fontId="99" fillId="0" borderId="0"/>
    <xf numFmtId="0" fontId="99" fillId="0" borderId="0"/>
    <xf numFmtId="164" fontId="99" fillId="0" borderId="0" applyBorder="0" applyProtection="0"/>
    <xf numFmtId="164" fontId="99" fillId="0" borderId="0" applyBorder="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4" fillId="0" borderId="0"/>
    <xf numFmtId="0" fontId="104" fillId="0" borderId="0"/>
    <xf numFmtId="0" fontId="103" fillId="0" borderId="0"/>
    <xf numFmtId="0" fontId="103" fillId="0" borderId="0"/>
    <xf numFmtId="0" fontId="99" fillId="0" borderId="0"/>
    <xf numFmtId="0" fontId="105" fillId="0" borderId="0" applyBorder="0" applyProtection="0">
      <alignment vertical="top" wrapText="1"/>
    </xf>
    <xf numFmtId="0" fontId="106" fillId="0" borderId="0" applyBorder="0" applyProtection="0"/>
    <xf numFmtId="9" fontId="99" fillId="0" borderId="0" applyBorder="0" applyProtection="0"/>
    <xf numFmtId="9" fontId="99" fillId="0" borderId="0" applyBorder="0" applyProtection="0"/>
    <xf numFmtId="9" fontId="99" fillId="0" borderId="0" applyBorder="0" applyProtection="0"/>
    <xf numFmtId="9" fontId="99" fillId="0" borderId="0" applyBorder="0" applyProtection="0"/>
    <xf numFmtId="0" fontId="107" fillId="0" borderId="0"/>
    <xf numFmtId="0" fontId="107" fillId="0" borderId="0"/>
    <xf numFmtId="0" fontId="107" fillId="0" borderId="0"/>
    <xf numFmtId="0" fontId="107" fillId="0" borderId="0"/>
    <xf numFmtId="0" fontId="103" fillId="0" borderId="0"/>
    <xf numFmtId="0" fontId="103" fillId="0" borderId="0"/>
    <xf numFmtId="0" fontId="99" fillId="0" borderId="0"/>
    <xf numFmtId="0" fontId="99" fillId="0" borderId="0"/>
    <xf numFmtId="0" fontId="99" fillId="0" borderId="0" applyBorder="0" applyProtection="0"/>
    <xf numFmtId="165" fontId="99" fillId="0" borderId="0" applyBorder="0" applyProtection="0"/>
    <xf numFmtId="165" fontId="99" fillId="0" borderId="0" applyBorder="0" applyProtection="0"/>
    <xf numFmtId="165" fontId="99" fillId="0" borderId="0" applyBorder="0" applyProtection="0"/>
    <xf numFmtId="165" fontId="99" fillId="0" borderId="0" applyBorder="0" applyProtection="0"/>
    <xf numFmtId="0" fontId="4" fillId="0" borderId="0" applyNumberFormat="0" applyFill="0" applyBorder="0" applyProtection="0"/>
    <xf numFmtId="0" fontId="99" fillId="0" borderId="0"/>
  </cellStyleXfs>
  <cellXfs count="413">
    <xf numFmtId="0" fontId="0" fillId="0" borderId="0" xfId="0"/>
    <xf numFmtId="0" fontId="43" fillId="0" borderId="0" xfId="0" applyFont="1" applyAlignment="1">
      <alignment vertical="top"/>
    </xf>
    <xf numFmtId="0" fontId="1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xf>
    <xf numFmtId="0" fontId="43" fillId="0" borderId="1" xfId="0" applyFont="1" applyBorder="1" applyAlignment="1">
      <alignment vertical="top"/>
    </xf>
    <xf numFmtId="0" fontId="12" fillId="0" borderId="1" xfId="0" applyFont="1" applyBorder="1" applyAlignment="1">
      <alignment vertical="top"/>
    </xf>
    <xf numFmtId="0" fontId="43" fillId="0" borderId="1" xfId="0" applyFont="1" applyBorder="1" applyAlignment="1">
      <alignment vertical="top" wrapText="1"/>
    </xf>
    <xf numFmtId="0" fontId="43" fillId="0" borderId="1" xfId="0" applyFont="1" applyBorder="1" applyAlignment="1">
      <alignment horizontal="center" vertical="center" wrapText="1"/>
    </xf>
    <xf numFmtId="0" fontId="43" fillId="0" borderId="0" xfId="0" applyFont="1" applyAlignment="1">
      <alignment horizontal="center" vertical="center" wrapText="1"/>
    </xf>
    <xf numFmtId="0" fontId="43" fillId="0" borderId="1" xfId="0" applyFont="1" applyFill="1" applyBorder="1" applyAlignment="1">
      <alignment vertical="top"/>
    </xf>
    <xf numFmtId="0" fontId="12" fillId="0" borderId="1" xfId="0" applyFont="1" applyFill="1" applyBorder="1" applyAlignment="1">
      <alignment vertical="top"/>
    </xf>
    <xf numFmtId="0" fontId="43" fillId="0" borderId="1" xfId="0" applyFont="1" applyFill="1" applyBorder="1" applyAlignment="1">
      <alignment vertical="top" wrapText="1"/>
    </xf>
    <xf numFmtId="0" fontId="43" fillId="2" borderId="1" xfId="0" applyFont="1" applyFill="1" applyBorder="1" applyAlignment="1">
      <alignment vertical="top"/>
    </xf>
    <xf numFmtId="0" fontId="12" fillId="2" borderId="1" xfId="0" applyFont="1" applyFill="1" applyBorder="1" applyAlignment="1">
      <alignment vertical="top"/>
    </xf>
    <xf numFmtId="0" fontId="43" fillId="2" borderId="1" xfId="0" applyFont="1" applyFill="1" applyBorder="1" applyAlignment="1">
      <alignment vertical="top" wrapText="1"/>
    </xf>
    <xf numFmtId="0" fontId="44" fillId="2" borderId="1" xfId="0" applyFont="1" applyFill="1" applyBorder="1" applyAlignment="1">
      <alignment vertical="top"/>
    </xf>
    <xf numFmtId="0" fontId="44" fillId="0" borderId="1" xfId="0" applyFont="1" applyFill="1" applyBorder="1" applyAlignment="1">
      <alignment vertical="top"/>
    </xf>
    <xf numFmtId="0" fontId="0" fillId="0" borderId="0" xfId="0" applyAlignment="1">
      <alignment horizontal="center" vertical="center"/>
    </xf>
    <xf numFmtId="0" fontId="42" fillId="0" borderId="0" xfId="0" applyFont="1" applyAlignment="1">
      <alignment horizontal="center" vertical="center" textRotation="90"/>
    </xf>
    <xf numFmtId="0" fontId="42" fillId="0" borderId="0" xfId="0" applyFont="1" applyAlignment="1">
      <alignment horizontal="center" vertical="center"/>
    </xf>
    <xf numFmtId="0" fontId="42" fillId="0" borderId="0" xfId="0" applyFont="1" applyBorder="1" applyAlignment="1">
      <alignment horizontal="center" vertical="center"/>
    </xf>
    <xf numFmtId="0" fontId="43" fillId="0" borderId="1" xfId="0" applyFont="1" applyFill="1" applyBorder="1" applyAlignment="1">
      <alignment horizontal="right" vertical="top"/>
    </xf>
    <xf numFmtId="0" fontId="0" fillId="0" borderId="0" xfId="0" applyAlignment="1">
      <alignment horizontal="center" vertical="top" textRotation="180"/>
    </xf>
    <xf numFmtId="0" fontId="0" fillId="0" borderId="0" xfId="0" applyBorder="1" applyAlignment="1">
      <alignment horizontal="center" vertical="top" textRotation="180"/>
    </xf>
    <xf numFmtId="0" fontId="0" fillId="2" borderId="2" xfId="0" applyFill="1" applyBorder="1" applyAlignment="1">
      <alignment horizontal="center" vertical="center" textRotation="90"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42" fillId="3" borderId="5" xfId="0" applyFont="1" applyFill="1" applyBorder="1" applyAlignment="1">
      <alignment horizontal="center" vertical="center"/>
    </xf>
    <xf numFmtId="0" fontId="42" fillId="3" borderId="6" xfId="0" applyFont="1" applyFill="1" applyBorder="1" applyAlignment="1">
      <alignment horizontal="center" vertical="center"/>
    </xf>
    <xf numFmtId="0" fontId="42" fillId="3" borderId="7" xfId="0" applyFont="1" applyFill="1" applyBorder="1" applyAlignment="1">
      <alignment horizontal="center" vertical="center"/>
    </xf>
    <xf numFmtId="0" fontId="0" fillId="3" borderId="1" xfId="0" applyFill="1" applyBorder="1" applyAlignment="1">
      <alignment horizontal="center" vertical="top" textRotation="180"/>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top" textRotation="180"/>
    </xf>
    <xf numFmtId="0" fontId="42" fillId="0" borderId="0" xfId="0" applyFont="1" applyAlignment="1">
      <alignment vertical="center" textRotation="90"/>
    </xf>
    <xf numFmtId="0" fontId="0" fillId="3" borderId="1" xfId="0" applyFill="1" applyBorder="1" applyAlignment="1">
      <alignment vertical="top" textRotation="180"/>
    </xf>
    <xf numFmtId="0" fontId="0" fillId="0" borderId="0" xfId="0" applyBorder="1" applyAlignment="1">
      <alignment vertical="top" textRotation="180"/>
    </xf>
    <xf numFmtId="0" fontId="0" fillId="0" borderId="0" xfId="0" applyAlignment="1">
      <alignment vertical="top" textRotation="180"/>
    </xf>
    <xf numFmtId="0" fontId="46" fillId="0" borderId="1" xfId="0" applyFont="1" applyFill="1" applyBorder="1" applyAlignment="1">
      <alignment vertical="top"/>
    </xf>
    <xf numFmtId="0" fontId="23" fillId="0" borderId="1" xfId="0" applyFont="1" applyFill="1" applyBorder="1" applyAlignment="1">
      <alignment vertical="top"/>
    </xf>
    <xf numFmtId="0" fontId="46" fillId="0" borderId="1" xfId="0" applyFont="1" applyFill="1" applyBorder="1" applyAlignment="1">
      <alignment vertical="top" wrapText="1"/>
    </xf>
    <xf numFmtId="0" fontId="45" fillId="0" borderId="0" xfId="0" applyFont="1" applyAlignment="1">
      <alignment vertical="top"/>
    </xf>
    <xf numFmtId="0" fontId="46" fillId="0" borderId="0" xfId="0" applyFont="1" applyFill="1" applyAlignment="1">
      <alignment vertical="top"/>
    </xf>
    <xf numFmtId="0" fontId="8" fillId="0" borderId="0" xfId="0" applyFont="1" applyFill="1" applyAlignment="1">
      <alignment vertical="top"/>
    </xf>
    <xf numFmtId="0" fontId="45" fillId="0" borderId="0" xfId="0" applyFont="1" applyFill="1" applyAlignment="1">
      <alignment vertical="top" wrapText="1"/>
    </xf>
    <xf numFmtId="0" fontId="45" fillId="0" borderId="0" xfId="0" applyFont="1" applyFill="1" applyAlignment="1">
      <alignment vertical="top"/>
    </xf>
    <xf numFmtId="0" fontId="47" fillId="0" borderId="9" xfId="8" applyFont="1" applyBorder="1" applyAlignment="1">
      <alignment horizontal="left" wrapText="1" indent="1"/>
    </xf>
    <xf numFmtId="0" fontId="8" fillId="0" borderId="9" xfId="8" applyBorder="1" applyAlignment="1">
      <alignment horizontal="left" indent="1"/>
    </xf>
    <xf numFmtId="0" fontId="8" fillId="0" borderId="0" xfId="8" applyAlignment="1">
      <alignment horizontal="left" indent="1"/>
    </xf>
    <xf numFmtId="0" fontId="8" fillId="4" borderId="10" xfId="8" applyFill="1" applyBorder="1" applyAlignment="1">
      <alignment horizontal="left" indent="1"/>
    </xf>
    <xf numFmtId="0" fontId="23" fillId="4" borderId="10" xfId="8" applyFont="1" applyFill="1" applyBorder="1" applyAlignment="1">
      <alignment horizontal="left" vertical="center" indent="1"/>
    </xf>
    <xf numFmtId="0" fontId="23" fillId="0" borderId="0" xfId="8" applyFont="1" applyBorder="1" applyAlignment="1">
      <alignment horizontal="left" vertical="center" indent="1"/>
    </xf>
    <xf numFmtId="0" fontId="24" fillId="0" borderId="11" xfId="8" applyFont="1" applyBorder="1" applyAlignment="1">
      <alignment horizontal="left" vertical="center" indent="1"/>
    </xf>
    <xf numFmtId="0" fontId="24" fillId="0" borderId="11" xfId="8" applyFont="1" applyFill="1" applyBorder="1" applyAlignment="1">
      <alignment horizontal="left" vertical="center" indent="1"/>
    </xf>
    <xf numFmtId="0" fontId="24" fillId="0" borderId="0" xfId="8" applyFont="1" applyBorder="1" applyAlignment="1">
      <alignment horizontal="left" vertical="center" indent="1"/>
    </xf>
    <xf numFmtId="0" fontId="8" fillId="0" borderId="10" xfId="8" applyBorder="1" applyAlignment="1">
      <alignment horizontal="left" vertical="center" indent="1"/>
    </xf>
    <xf numFmtId="0" fontId="8" fillId="0" borderId="0" xfId="8" applyBorder="1" applyAlignment="1">
      <alignment horizontal="left" vertical="center" indent="1"/>
    </xf>
    <xf numFmtId="0" fontId="8" fillId="0" borderId="12" xfId="8" applyBorder="1" applyAlignment="1">
      <alignment horizontal="left" vertical="center" indent="1"/>
    </xf>
    <xf numFmtId="0" fontId="8" fillId="0" borderId="10" xfId="8" applyBorder="1" applyAlignment="1">
      <alignment horizontal="left" indent="1"/>
    </xf>
    <xf numFmtId="0" fontId="8" fillId="0" borderId="0" xfId="8" applyBorder="1" applyAlignment="1">
      <alignment horizontal="left" indent="1"/>
    </xf>
    <xf numFmtId="0" fontId="8" fillId="0" borderId="10" xfId="8" applyBorder="1" applyAlignment="1">
      <alignment horizontal="left" vertical="top" wrapText="1" indent="1"/>
    </xf>
    <xf numFmtId="0" fontId="8" fillId="0" borderId="0" xfId="8" applyBorder="1" applyAlignment="1">
      <alignment horizontal="left" vertical="top" indent="1"/>
    </xf>
    <xf numFmtId="0" fontId="8" fillId="0" borderId="13" xfId="8" applyBorder="1" applyAlignment="1">
      <alignment horizontal="left" indent="1"/>
    </xf>
    <xf numFmtId="0" fontId="23" fillId="4" borderId="14" xfId="8" applyFont="1" applyFill="1" applyBorder="1" applyAlignment="1">
      <alignment horizontal="left" vertical="center" indent="1"/>
    </xf>
    <xf numFmtId="0" fontId="24" fillId="0" borderId="15" xfId="8" applyFont="1" applyBorder="1" applyAlignment="1">
      <alignment horizontal="left" vertical="center" indent="1"/>
    </xf>
    <xf numFmtId="0" fontId="8" fillId="0" borderId="15" xfId="8" applyBorder="1" applyAlignment="1">
      <alignment horizontal="left" vertical="center" indent="1"/>
    </xf>
    <xf numFmtId="0" fontId="8" fillId="0" borderId="16" xfId="8" applyBorder="1" applyAlignment="1">
      <alignment horizontal="left" vertical="center" indent="1"/>
    </xf>
    <xf numFmtId="0" fontId="8" fillId="0" borderId="15" xfId="8" applyBorder="1" applyAlignment="1">
      <alignment horizontal="left" indent="1"/>
    </xf>
    <xf numFmtId="0" fontId="8" fillId="0" borderId="15" xfId="8" applyBorder="1" applyAlignment="1">
      <alignment horizontal="left" vertical="top" wrapText="1" indent="1"/>
    </xf>
    <xf numFmtId="0" fontId="8" fillId="4" borderId="15" xfId="8" applyFill="1" applyBorder="1" applyAlignment="1">
      <alignment horizontal="left" indent="1"/>
    </xf>
    <xf numFmtId="0" fontId="8" fillId="0" borderId="17" xfId="8" applyBorder="1" applyAlignment="1">
      <alignment horizontal="left" indent="1"/>
    </xf>
    <xf numFmtId="0" fontId="0" fillId="0" borderId="0" xfId="0" applyFill="1"/>
    <xf numFmtId="0" fontId="8" fillId="0" borderId="18" xfId="8" applyBorder="1" applyAlignment="1">
      <alignment horizontal="left" vertical="center" indent="1"/>
    </xf>
    <xf numFmtId="0" fontId="8" fillId="0" borderId="19" xfId="8" applyBorder="1" applyAlignment="1">
      <alignment horizontal="left" vertical="center" indent="1"/>
    </xf>
    <xf numFmtId="0" fontId="8" fillId="0" borderId="20" xfId="8" applyBorder="1" applyAlignment="1">
      <alignment horizontal="left" vertical="center" indent="1"/>
    </xf>
    <xf numFmtId="0" fontId="0" fillId="0" borderId="0" xfId="0" applyAlignment="1">
      <alignment vertical="center"/>
    </xf>
    <xf numFmtId="0" fontId="37" fillId="0" borderId="10" xfId="8" applyFont="1" applyBorder="1" applyAlignment="1">
      <alignment horizontal="left" vertical="top" wrapText="1" indent="1"/>
    </xf>
    <xf numFmtId="0" fontId="24" fillId="0" borderId="10" xfId="8" applyFont="1" applyBorder="1" applyAlignment="1">
      <alignment horizontal="left" vertical="center" indent="1"/>
    </xf>
    <xf numFmtId="0" fontId="23" fillId="4" borderId="21" xfId="8" applyFont="1" applyFill="1" applyBorder="1" applyAlignment="1">
      <alignment horizontal="left" vertical="center" indent="1"/>
    </xf>
    <xf numFmtId="0" fontId="48" fillId="5" borderId="0" xfId="0" applyFont="1" applyFill="1"/>
    <xf numFmtId="0" fontId="49" fillId="5" borderId="0" xfId="8" applyFont="1" applyFill="1" applyAlignment="1">
      <alignment horizontal="left" indent="1"/>
    </xf>
    <xf numFmtId="0" fontId="50" fillId="5" borderId="0" xfId="8" applyFont="1" applyFill="1" applyBorder="1" applyAlignment="1">
      <alignment horizontal="left" vertical="center" indent="1"/>
    </xf>
    <xf numFmtId="0" fontId="51" fillId="5" borderId="0" xfId="8" applyFont="1" applyFill="1" applyBorder="1" applyAlignment="1">
      <alignment horizontal="left" vertical="center" indent="1"/>
    </xf>
    <xf numFmtId="0" fontId="49" fillId="5" borderId="0" xfId="8" applyFont="1" applyFill="1" applyBorder="1" applyAlignment="1">
      <alignment horizontal="left" vertical="center" indent="1"/>
    </xf>
    <xf numFmtId="0" fontId="49" fillId="5" borderId="0" xfId="8" applyFont="1" applyFill="1" applyBorder="1" applyAlignment="1">
      <alignment horizontal="left" indent="1"/>
    </xf>
    <xf numFmtId="0" fontId="49" fillId="5" borderId="0" xfId="8" applyFont="1" applyFill="1" applyBorder="1" applyAlignment="1">
      <alignment horizontal="left" vertical="top" indent="1"/>
    </xf>
    <xf numFmtId="0" fontId="0" fillId="6" borderId="22" xfId="0" applyFill="1" applyBorder="1"/>
    <xf numFmtId="0" fontId="0" fillId="6" borderId="23" xfId="0" applyFill="1" applyBorder="1"/>
    <xf numFmtId="0" fontId="0" fillId="6" borderId="24" xfId="0" applyFill="1" applyBorder="1"/>
    <xf numFmtId="0" fontId="0" fillId="7" borderId="22" xfId="0" applyFill="1" applyBorder="1"/>
    <xf numFmtId="0" fontId="0" fillId="7" borderId="23" xfId="0" applyFill="1" applyBorder="1"/>
    <xf numFmtId="0" fontId="0" fillId="7" borderId="24" xfId="0" applyFill="1" applyBorder="1"/>
    <xf numFmtId="0" fontId="0" fillId="6" borderId="25" xfId="0" applyFill="1" applyBorder="1"/>
    <xf numFmtId="0" fontId="0" fillId="6" borderId="0" xfId="0" applyFill="1" applyBorder="1"/>
    <xf numFmtId="0" fontId="0" fillId="6" borderId="26" xfId="0" applyFill="1" applyBorder="1"/>
    <xf numFmtId="0" fontId="0" fillId="7" borderId="25" xfId="0" applyFill="1" applyBorder="1"/>
    <xf numFmtId="0" fontId="0" fillId="7" borderId="0" xfId="0" applyFill="1" applyBorder="1"/>
    <xf numFmtId="0" fontId="0" fillId="7" borderId="26" xfId="0" applyFill="1" applyBorder="1"/>
    <xf numFmtId="0" fontId="0" fillId="8" borderId="25" xfId="0" applyFill="1" applyBorder="1"/>
    <xf numFmtId="0" fontId="0" fillId="8" borderId="0" xfId="0" applyFill="1" applyBorder="1"/>
    <xf numFmtId="0" fontId="0" fillId="8" borderId="26" xfId="0" applyFill="1" applyBorder="1"/>
    <xf numFmtId="0" fontId="0" fillId="9" borderId="25" xfId="0" applyFill="1" applyBorder="1"/>
    <xf numFmtId="0" fontId="0" fillId="9" borderId="0" xfId="0" applyFill="1" applyBorder="1"/>
    <xf numFmtId="0" fontId="0" fillId="9" borderId="26" xfId="0" applyFill="1" applyBorder="1"/>
    <xf numFmtId="0" fontId="0" fillId="10" borderId="25" xfId="0" applyFill="1" applyBorder="1"/>
    <xf numFmtId="0" fontId="0" fillId="10" borderId="0" xfId="0" applyFill="1" applyBorder="1"/>
    <xf numFmtId="0" fontId="0" fillId="10" borderId="26" xfId="0" applyFill="1" applyBorder="1"/>
    <xf numFmtId="0" fontId="0" fillId="0" borderId="25" xfId="0" applyBorder="1"/>
    <xf numFmtId="0" fontId="0" fillId="0" borderId="0" xfId="0" applyBorder="1"/>
    <xf numFmtId="0" fontId="0" fillId="3" borderId="26" xfId="0" applyFill="1" applyBorder="1"/>
    <xf numFmtId="0" fontId="8" fillId="0" borderId="26" xfId="0" applyFont="1" applyBorder="1"/>
    <xf numFmtId="0" fontId="0" fillId="0" borderId="26" xfId="0" applyBorder="1"/>
    <xf numFmtId="0" fontId="0" fillId="8" borderId="0" xfId="0" applyFill="1"/>
    <xf numFmtId="0" fontId="8" fillId="8" borderId="0" xfId="0" applyFont="1" applyFill="1" applyBorder="1"/>
    <xf numFmtId="0" fontId="0" fillId="0" borderId="0" xfId="0" applyAlignment="1">
      <alignment horizontal="left"/>
    </xf>
    <xf numFmtId="0" fontId="8" fillId="0" borderId="0" xfId="0" applyFont="1"/>
    <xf numFmtId="0" fontId="45" fillId="0" borderId="0" xfId="0" applyFont="1" applyAlignment="1">
      <alignment vertical="center"/>
    </xf>
    <xf numFmtId="0" fontId="45" fillId="0" borderId="0" xfId="0" applyFont="1" applyAlignment="1">
      <alignment horizontal="center" vertical="center"/>
    </xf>
    <xf numFmtId="0" fontId="12" fillId="0" borderId="27" xfId="3" applyFont="1" applyFill="1" applyBorder="1" applyAlignment="1">
      <alignment horizontal="center"/>
    </xf>
    <xf numFmtId="0" fontId="12" fillId="0" borderId="28" xfId="3" applyFont="1" applyFill="1" applyBorder="1"/>
    <xf numFmtId="0" fontId="12" fillId="0" borderId="29" xfId="3" applyFont="1" applyFill="1" applyBorder="1"/>
    <xf numFmtId="0" fontId="12" fillId="0" borderId="29" xfId="3" applyFont="1" applyFill="1" applyBorder="1" applyAlignment="1">
      <alignment horizontal="right"/>
    </xf>
    <xf numFmtId="0" fontId="12" fillId="0" borderId="27" xfId="3" applyFont="1" applyFill="1" applyBorder="1" applyAlignment="1">
      <alignment horizontal="left" wrapText="1"/>
    </xf>
    <xf numFmtId="0" fontId="12" fillId="0" borderId="27" xfId="3" applyFont="1" applyFill="1" applyBorder="1" applyAlignment="1">
      <alignment horizontal="right"/>
    </xf>
    <xf numFmtId="0" fontId="12" fillId="0" borderId="30" xfId="3" applyFont="1" applyFill="1" applyBorder="1" applyAlignment="1">
      <alignment horizontal="left"/>
    </xf>
    <xf numFmtId="0" fontId="12" fillId="0" borderId="0" xfId="3" applyFont="1" applyFill="1" applyBorder="1" applyAlignment="1">
      <alignment horizontal="right"/>
    </xf>
    <xf numFmtId="0" fontId="12" fillId="0" borderId="0" xfId="3" applyFont="1" applyFill="1"/>
    <xf numFmtId="0" fontId="12" fillId="0" borderId="30" xfId="3" applyFont="1" applyFill="1" applyBorder="1" applyAlignment="1">
      <alignment horizontal="center"/>
    </xf>
    <xf numFmtId="0" fontId="12" fillId="0" borderId="31" xfId="3" applyFont="1" applyFill="1" applyBorder="1"/>
    <xf numFmtId="0" fontId="12" fillId="0" borderId="32" xfId="3" applyFont="1" applyFill="1" applyBorder="1"/>
    <xf numFmtId="0" fontId="12" fillId="0" borderId="27" xfId="3" applyFont="1" applyFill="1" applyBorder="1" applyAlignment="1">
      <alignment horizontal="left"/>
    </xf>
    <xf numFmtId="0" fontId="12" fillId="0" borderId="30" xfId="3" applyFont="1" applyFill="1" applyBorder="1" applyAlignment="1">
      <alignment horizontal="right"/>
    </xf>
    <xf numFmtId="0" fontId="12" fillId="0" borderId="28" xfId="3" applyFont="1" applyFill="1" applyBorder="1" applyAlignment="1">
      <alignment horizontal="left" wrapText="1"/>
    </xf>
    <xf numFmtId="0" fontId="39" fillId="3" borderId="33" xfId="3" applyFont="1" applyFill="1" applyBorder="1" applyAlignment="1">
      <alignment horizontal="center"/>
    </xf>
    <xf numFmtId="0" fontId="40" fillId="0" borderId="0" xfId="3" applyFont="1" applyFill="1" applyBorder="1" applyAlignment="1">
      <alignment horizontal="center"/>
    </xf>
    <xf numFmtId="0" fontId="41" fillId="0" borderId="0" xfId="3" applyFont="1"/>
    <xf numFmtId="20" fontId="41" fillId="0" borderId="34" xfId="3" applyNumberFormat="1" applyFont="1" applyBorder="1" applyAlignment="1">
      <alignment horizontal="center"/>
    </xf>
    <xf numFmtId="0" fontId="41" fillId="0" borderId="35" xfId="3" applyFont="1" applyBorder="1" applyAlignment="1">
      <alignment horizontal="right"/>
    </xf>
    <xf numFmtId="0" fontId="41" fillId="0" borderId="36" xfId="3" applyFont="1" applyBorder="1" applyAlignment="1">
      <alignment horizontal="right"/>
    </xf>
    <xf numFmtId="0" fontId="41" fillId="0" borderId="37" xfId="3" applyFont="1" applyBorder="1" applyAlignment="1">
      <alignment horizontal="right"/>
    </xf>
    <xf numFmtId="0" fontId="41" fillId="0" borderId="0" xfId="3" applyFont="1" applyBorder="1" applyAlignment="1">
      <alignment horizontal="right"/>
    </xf>
    <xf numFmtId="20" fontId="41" fillId="0" borderId="38" xfId="3" applyNumberFormat="1" applyFont="1" applyBorder="1" applyAlignment="1">
      <alignment horizontal="center"/>
    </xf>
    <xf numFmtId="0" fontId="41" fillId="0" borderId="39" xfId="3" applyFont="1" applyBorder="1" applyAlignment="1">
      <alignment horizontal="right"/>
    </xf>
    <xf numFmtId="0" fontId="41" fillId="0" borderId="40" xfId="3" applyFont="1" applyBorder="1" applyAlignment="1">
      <alignment horizontal="right"/>
    </xf>
    <xf numFmtId="0" fontId="41" fillId="0" borderId="41" xfId="3" applyFont="1" applyBorder="1" applyAlignment="1">
      <alignment horizontal="right"/>
    </xf>
    <xf numFmtId="0" fontId="8" fillId="0" borderId="40" xfId="3" applyFont="1" applyBorder="1" applyAlignment="1">
      <alignment horizontal="right"/>
    </xf>
    <xf numFmtId="0" fontId="41" fillId="0" borderId="40" xfId="3" applyFont="1" applyBorder="1" applyAlignment="1">
      <alignment horizontal="left"/>
    </xf>
    <xf numFmtId="0" fontId="8" fillId="0" borderId="40" xfId="3" applyFont="1" applyBorder="1" applyAlignment="1">
      <alignment horizontal="left"/>
    </xf>
    <xf numFmtId="0" fontId="8" fillId="0" borderId="41" xfId="3" applyFont="1" applyBorder="1" applyAlignment="1">
      <alignment horizontal="right"/>
    </xf>
    <xf numFmtId="0" fontId="8" fillId="0" borderId="41" xfId="3" applyFont="1" applyBorder="1" applyAlignment="1">
      <alignment horizontal="left"/>
    </xf>
    <xf numFmtId="0" fontId="8" fillId="0" borderId="40" xfId="3" applyFont="1" applyBorder="1" applyAlignment="1">
      <alignment horizontal="center"/>
    </xf>
    <xf numFmtId="20" fontId="41" fillId="0" borderId="42" xfId="3" applyNumberFormat="1" applyFont="1" applyBorder="1" applyAlignment="1">
      <alignment horizontal="center"/>
    </xf>
    <xf numFmtId="0" fontId="41" fillId="0" borderId="43" xfId="3" applyFont="1" applyBorder="1" applyAlignment="1">
      <alignment horizontal="right"/>
    </xf>
    <xf numFmtId="0" fontId="41" fillId="0" borderId="44" xfId="3" applyFont="1" applyBorder="1" applyAlignment="1">
      <alignment horizontal="right"/>
    </xf>
    <xf numFmtId="0" fontId="41" fillId="0" borderId="45" xfId="3" applyFont="1" applyBorder="1" applyAlignment="1">
      <alignment horizontal="right"/>
    </xf>
    <xf numFmtId="0" fontId="8" fillId="0" borderId="44" xfId="3" applyFont="1" applyBorder="1" applyAlignment="1">
      <alignment horizontal="center"/>
    </xf>
    <xf numFmtId="0" fontId="8" fillId="0" borderId="44" xfId="3" applyFont="1" applyBorder="1" applyAlignment="1">
      <alignment horizontal="right"/>
    </xf>
    <xf numFmtId="20" fontId="41" fillId="0" borderId="46" xfId="3" applyNumberFormat="1" applyFont="1" applyBorder="1" applyAlignment="1">
      <alignment horizontal="center"/>
    </xf>
    <xf numFmtId="0" fontId="41" fillId="0" borderId="47" xfId="3" applyFont="1" applyBorder="1" applyAlignment="1">
      <alignment horizontal="right"/>
    </xf>
    <xf numFmtId="0" fontId="41" fillId="0" borderId="48" xfId="3" applyFont="1" applyBorder="1" applyAlignment="1">
      <alignment horizontal="right"/>
    </xf>
    <xf numFmtId="0" fontId="41" fillId="0" borderId="49" xfId="3" applyFont="1" applyBorder="1" applyAlignment="1">
      <alignment horizontal="right"/>
    </xf>
    <xf numFmtId="0" fontId="8" fillId="0" borderId="44" xfId="3" applyFont="1" applyBorder="1" applyAlignment="1">
      <alignment horizontal="left"/>
    </xf>
    <xf numFmtId="0" fontId="41" fillId="0" borderId="0" xfId="3" applyFont="1" applyAlignment="1">
      <alignment horizontal="center"/>
    </xf>
    <xf numFmtId="0" fontId="41" fillId="0" borderId="0" xfId="3" applyFont="1" applyBorder="1"/>
    <xf numFmtId="0" fontId="41" fillId="0" borderId="0" xfId="3" applyFont="1" applyAlignment="1">
      <alignment horizontal="right"/>
    </xf>
    <xf numFmtId="0" fontId="12" fillId="0" borderId="31" xfId="3" applyFont="1" applyFill="1" applyBorder="1" applyAlignment="1">
      <alignment horizontal="right"/>
    </xf>
    <xf numFmtId="0" fontId="41" fillId="0" borderId="50" xfId="3" applyFont="1" applyBorder="1"/>
    <xf numFmtId="0" fontId="41" fillId="0" borderId="51" xfId="3" applyFont="1" applyBorder="1"/>
    <xf numFmtId="0" fontId="39" fillId="11" borderId="52" xfId="3" applyFont="1" applyFill="1" applyBorder="1" applyAlignment="1">
      <alignment horizontal="right"/>
    </xf>
    <xf numFmtId="0" fontId="40" fillId="11" borderId="52" xfId="3" applyFont="1" applyFill="1" applyBorder="1" applyAlignment="1">
      <alignment horizontal="center"/>
    </xf>
    <xf numFmtId="0" fontId="41" fillId="12" borderId="53" xfId="3" applyFont="1" applyFill="1" applyBorder="1"/>
    <xf numFmtId="0" fontId="41" fillId="10" borderId="50" xfId="3" applyFont="1" applyFill="1" applyBorder="1"/>
    <xf numFmtId="0" fontId="41" fillId="12" borderId="50" xfId="3" applyFont="1" applyFill="1" applyBorder="1"/>
    <xf numFmtId="0" fontId="41" fillId="10" borderId="51" xfId="3" applyFont="1" applyFill="1" applyBorder="1"/>
    <xf numFmtId="0" fontId="41" fillId="12" borderId="51" xfId="3" applyFont="1" applyFill="1" applyBorder="1"/>
    <xf numFmtId="0" fontId="41" fillId="0" borderId="50" xfId="3" applyFont="1" applyFill="1" applyBorder="1"/>
    <xf numFmtId="0" fontId="8" fillId="0" borderId="39" xfId="3" applyFont="1" applyBorder="1" applyAlignment="1">
      <alignment horizontal="right"/>
    </xf>
    <xf numFmtId="0" fontId="8" fillId="0" borderId="39" xfId="3" applyFont="1" applyBorder="1" applyAlignment="1">
      <alignment horizontal="left"/>
    </xf>
    <xf numFmtId="0" fontId="12" fillId="0" borderId="28" xfId="3" applyFont="1" applyFill="1" applyBorder="1" applyAlignment="1">
      <alignment horizontal="right"/>
    </xf>
    <xf numFmtId="0" fontId="12" fillId="0" borderId="38" xfId="3" applyFont="1" applyFill="1" applyBorder="1" applyAlignment="1">
      <alignment horizontal="right"/>
    </xf>
    <xf numFmtId="0" fontId="12" fillId="0" borderId="31" xfId="3" applyFont="1" applyFill="1" applyBorder="1" applyAlignment="1">
      <alignment horizontal="left"/>
    </xf>
    <xf numFmtId="0" fontId="12" fillId="0" borderId="42" xfId="3" applyFont="1" applyFill="1" applyBorder="1" applyAlignment="1">
      <alignment horizontal="left"/>
    </xf>
    <xf numFmtId="0" fontId="12" fillId="0" borderId="32" xfId="3" applyFont="1" applyFill="1" applyBorder="1" applyAlignment="1">
      <alignment horizontal="left"/>
    </xf>
    <xf numFmtId="0" fontId="12" fillId="0" borderId="42" xfId="3" applyFont="1" applyFill="1" applyBorder="1" applyAlignment="1">
      <alignment horizontal="right"/>
    </xf>
    <xf numFmtId="0" fontId="12" fillId="0" borderId="32" xfId="3" applyFont="1" applyFill="1" applyBorder="1" applyAlignment="1">
      <alignment horizontal="right"/>
    </xf>
    <xf numFmtId="0" fontId="41" fillId="12" borderId="35" xfId="3" applyFont="1" applyFill="1" applyBorder="1" applyAlignment="1">
      <alignment horizontal="right"/>
    </xf>
    <xf numFmtId="0" fontId="41" fillId="12" borderId="39" xfId="3" applyFont="1" applyFill="1" applyBorder="1" applyAlignment="1">
      <alignment horizontal="right"/>
    </xf>
    <xf numFmtId="0" fontId="41" fillId="12" borderId="43" xfId="3" applyFont="1" applyFill="1" applyBorder="1" applyAlignment="1">
      <alignment horizontal="right"/>
    </xf>
    <xf numFmtId="0" fontId="41" fillId="10" borderId="39" xfId="3" applyFont="1" applyFill="1" applyBorder="1" applyAlignment="1">
      <alignment horizontal="right"/>
    </xf>
    <xf numFmtId="0" fontId="39" fillId="3" borderId="52" xfId="3" applyFont="1" applyFill="1" applyBorder="1" applyAlignment="1">
      <alignment horizontal="center" vertical="center"/>
    </xf>
    <xf numFmtId="0" fontId="41" fillId="10" borderId="53" xfId="3" applyFont="1" applyFill="1" applyBorder="1"/>
    <xf numFmtId="0" fontId="41" fillId="10" borderId="35" xfId="3" applyFont="1" applyFill="1" applyBorder="1" applyAlignment="1">
      <alignment horizontal="right"/>
    </xf>
    <xf numFmtId="0" fontId="41" fillId="0" borderId="43" xfId="3" applyFont="1" applyFill="1" applyBorder="1" applyAlignment="1">
      <alignment horizontal="right"/>
    </xf>
    <xf numFmtId="0" fontId="41" fillId="10" borderId="43" xfId="3" applyFont="1" applyFill="1" applyBorder="1" applyAlignment="1">
      <alignment horizontal="right"/>
    </xf>
    <xf numFmtId="0" fontId="12" fillId="0" borderId="0" xfId="3" applyFont="1" applyFill="1" applyBorder="1" applyAlignment="1">
      <alignment horizontal="center"/>
    </xf>
    <xf numFmtId="0" fontId="12" fillId="0" borderId="0" xfId="3" applyFont="1" applyFill="1" applyBorder="1"/>
    <xf numFmtId="0" fontId="12" fillId="0" borderId="0" xfId="3" applyFont="1" applyFill="1" applyBorder="1" applyAlignment="1">
      <alignment horizontal="left" wrapText="1"/>
    </xf>
    <xf numFmtId="0" fontId="12" fillId="0" borderId="0" xfId="3" applyFont="1" applyFill="1" applyBorder="1" applyAlignment="1">
      <alignment horizontal="left" vertical="center" wrapText="1"/>
    </xf>
    <xf numFmtId="0" fontId="41" fillId="0" borderId="51" xfId="3" applyFont="1" applyFill="1" applyBorder="1"/>
    <xf numFmtId="14" fontId="0" fillId="0" borderId="0" xfId="0" quotePrefix="1" applyNumberFormat="1" applyFill="1"/>
    <xf numFmtId="0" fontId="41" fillId="0" borderId="0" xfId="3" applyFont="1" applyFill="1" applyAlignment="1">
      <alignment horizontal="right"/>
    </xf>
    <xf numFmtId="0" fontId="8" fillId="0" borderId="54" xfId="8" applyBorder="1" applyAlignment="1">
      <alignment horizontal="left" vertical="center" indent="1"/>
    </xf>
    <xf numFmtId="0" fontId="8" fillId="13" borderId="0" xfId="8" applyFont="1" applyFill="1" applyBorder="1" applyAlignment="1">
      <alignment horizontal="left" vertical="center" indent="1"/>
    </xf>
    <xf numFmtId="0" fontId="8" fillId="0" borderId="0" xfId="8" applyAlignment="1">
      <alignment horizontal="left" vertical="center" indent="1"/>
    </xf>
    <xf numFmtId="0" fontId="12" fillId="0" borderId="27" xfId="3" applyFont="1" applyFill="1" applyBorder="1" applyAlignment="1">
      <alignment horizontal="left" vertical="center" wrapText="1"/>
    </xf>
    <xf numFmtId="0" fontId="8" fillId="0" borderId="39" xfId="3" applyFont="1" applyFill="1" applyBorder="1" applyAlignment="1">
      <alignment horizontal="right"/>
    </xf>
    <xf numFmtId="0" fontId="41" fillId="0" borderId="55" xfId="3" applyFont="1" applyFill="1" applyBorder="1"/>
    <xf numFmtId="0" fontId="45" fillId="0" borderId="0" xfId="0" applyFont="1" applyFill="1" applyBorder="1" applyAlignment="1">
      <alignment vertical="top"/>
    </xf>
    <xf numFmtId="0" fontId="46" fillId="0" borderId="0" xfId="0" applyFont="1" applyFill="1" applyBorder="1" applyAlignment="1">
      <alignment vertical="top"/>
    </xf>
    <xf numFmtId="0" fontId="0" fillId="0" borderId="0" xfId="0" applyFill="1" applyBorder="1"/>
    <xf numFmtId="0" fontId="39" fillId="0" borderId="52" xfId="3" applyFont="1" applyFill="1" applyBorder="1" applyAlignment="1">
      <alignment horizontal="center" vertical="center"/>
    </xf>
    <xf numFmtId="0" fontId="7" fillId="0" borderId="0" xfId="0" applyFont="1" applyFill="1" applyBorder="1" applyAlignment="1">
      <alignment horizontal="center" vertical="center"/>
    </xf>
    <xf numFmtId="0" fontId="45" fillId="0" borderId="0" xfId="0" applyFont="1" applyFill="1" applyAlignment="1">
      <alignment horizontal="center" vertical="top"/>
    </xf>
    <xf numFmtId="0" fontId="0" fillId="0" borderId="25" xfId="0" applyFill="1" applyBorder="1"/>
    <xf numFmtId="0" fontId="0" fillId="0" borderId="56" xfId="0" applyFill="1" applyBorder="1"/>
    <xf numFmtId="0" fontId="0" fillId="0" borderId="57" xfId="0" applyFill="1" applyBorder="1"/>
    <xf numFmtId="0" fontId="0" fillId="0" borderId="0" xfId="0" applyBorder="1" applyAlignment="1">
      <alignment horizontal="center"/>
    </xf>
    <xf numFmtId="0" fontId="0" fillId="0" borderId="0" xfId="0" applyAlignment="1">
      <alignment horizontal="center"/>
    </xf>
    <xf numFmtId="0" fontId="52" fillId="5" borderId="25" xfId="0" applyFont="1" applyFill="1" applyBorder="1" applyAlignment="1">
      <alignment horizontal="center" vertical="center"/>
    </xf>
    <xf numFmtId="0" fontId="52" fillId="5" borderId="0" xfId="0" applyFont="1" applyFill="1" applyBorder="1" applyAlignment="1">
      <alignment horizontal="center" vertical="center"/>
    </xf>
    <xf numFmtId="0" fontId="52" fillId="5" borderId="26" xfId="0" applyFont="1" applyFill="1" applyBorder="1" applyAlignment="1">
      <alignment horizontal="center" vertical="center"/>
    </xf>
    <xf numFmtId="0" fontId="42" fillId="0" borderId="25" xfId="0" applyFont="1" applyBorder="1"/>
    <xf numFmtId="0" fontId="42" fillId="0" borderId="0" xfId="0" applyFont="1" applyBorder="1"/>
    <xf numFmtId="0" fontId="0" fillId="0" borderId="58" xfId="0" applyBorder="1" applyAlignment="1">
      <alignment vertical="center"/>
    </xf>
    <xf numFmtId="0" fontId="0" fillId="0" borderId="59" xfId="0" applyBorder="1" applyAlignment="1">
      <alignment vertical="center"/>
    </xf>
    <xf numFmtId="0" fontId="53" fillId="0" borderId="58" xfId="0" applyFont="1" applyBorder="1" applyAlignment="1">
      <alignment vertical="center"/>
    </xf>
    <xf numFmtId="0" fontId="53" fillId="0" borderId="59" xfId="0" applyFont="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53" fillId="0" borderId="59" xfId="0" applyFont="1" applyBorder="1" applyAlignment="1">
      <alignment horizontal="left" vertical="center"/>
    </xf>
    <xf numFmtId="0" fontId="23" fillId="0" borderId="1" xfId="0" applyFont="1" applyFill="1" applyBorder="1" applyAlignment="1">
      <alignment horizontal="right" vertical="top"/>
    </xf>
    <xf numFmtId="0" fontId="8" fillId="0" borderId="0" xfId="0" applyFont="1" applyFill="1" applyAlignment="1">
      <alignment horizontal="right" vertical="top"/>
    </xf>
    <xf numFmtId="0" fontId="54" fillId="14" borderId="10" xfId="8" applyFont="1" applyFill="1" applyBorder="1" applyAlignment="1">
      <alignment horizontal="left" vertical="center" indent="1"/>
    </xf>
    <xf numFmtId="0" fontId="0" fillId="0" borderId="57" xfId="0" applyBorder="1"/>
    <xf numFmtId="0" fontId="0" fillId="15" borderId="23" xfId="0" applyFill="1" applyBorder="1"/>
    <xf numFmtId="0" fontId="0" fillId="15" borderId="24" xfId="0" applyFill="1" applyBorder="1"/>
    <xf numFmtId="0" fontId="0" fillId="16" borderId="0" xfId="0" applyFill="1" applyBorder="1"/>
    <xf numFmtId="14" fontId="0" fillId="0" borderId="0" xfId="0" quotePrefix="1" applyNumberFormat="1" applyFill="1" applyBorder="1"/>
    <xf numFmtId="0" fontId="0" fillId="0" borderId="0" xfId="0" quotePrefix="1" applyFill="1" applyBorder="1"/>
    <xf numFmtId="0" fontId="7" fillId="0" borderId="67" xfId="0" applyFont="1" applyFill="1" applyBorder="1" applyAlignment="1">
      <alignment horizontal="center" vertical="center"/>
    </xf>
    <xf numFmtId="0" fontId="0" fillId="0" borderId="26" xfId="0" applyBorder="1" applyAlignment="1">
      <alignment horizontal="center"/>
    </xf>
    <xf numFmtId="0" fontId="0" fillId="0" borderId="0" xfId="0" applyFill="1" applyBorder="1" applyAlignment="1">
      <alignment horizontal="center"/>
    </xf>
    <xf numFmtId="0" fontId="0" fillId="15" borderId="24" xfId="0" applyFill="1" applyBorder="1" applyAlignment="1">
      <alignment horizontal="center" vertical="center"/>
    </xf>
    <xf numFmtId="0" fontId="0" fillId="0" borderId="26" xfId="0" applyBorder="1" applyAlignment="1">
      <alignment horizontal="center" vertical="center"/>
    </xf>
    <xf numFmtId="0" fontId="45" fillId="0" borderId="0" xfId="0" applyFont="1" applyFill="1" applyBorder="1" applyAlignment="1">
      <alignment vertical="top" wrapText="1"/>
    </xf>
    <xf numFmtId="14" fontId="0" fillId="0" borderId="0" xfId="0" applyNumberFormat="1"/>
    <xf numFmtId="14" fontId="0" fillId="0" borderId="0" xfId="0" quotePrefix="1" applyNumberFormat="1"/>
    <xf numFmtId="14" fontId="0" fillId="0" borderId="0" xfId="0" quotePrefix="1" applyNumberFormat="1" applyBorder="1"/>
    <xf numFmtId="0" fontId="27" fillId="0" borderId="1" xfId="0" applyFont="1" applyFill="1" applyBorder="1" applyAlignment="1">
      <alignment vertical="top" wrapText="1"/>
    </xf>
    <xf numFmtId="0" fontId="45" fillId="0" borderId="70" xfId="0" applyFont="1" applyFill="1" applyBorder="1" applyAlignment="1">
      <alignment horizontal="center" vertical="top"/>
    </xf>
    <xf numFmtId="0" fontId="45" fillId="0" borderId="70" xfId="0" applyFont="1" applyFill="1" applyBorder="1" applyAlignment="1">
      <alignment vertical="top"/>
    </xf>
    <xf numFmtId="0" fontId="45" fillId="17" borderId="0" xfId="0" applyFont="1" applyFill="1" applyAlignment="1">
      <alignment horizontal="center" vertical="top"/>
    </xf>
    <xf numFmtId="0" fontId="45" fillId="17" borderId="0" xfId="0" applyFont="1" applyFill="1" applyAlignment="1">
      <alignment vertical="top"/>
    </xf>
    <xf numFmtId="0" fontId="27" fillId="0" borderId="0" xfId="0" applyFont="1" applyFill="1" applyAlignment="1">
      <alignment vertical="top"/>
    </xf>
    <xf numFmtId="0" fontId="27" fillId="0" borderId="0" xfId="0" applyFont="1" applyAlignment="1">
      <alignment vertical="center"/>
    </xf>
    <xf numFmtId="0" fontId="25" fillId="8" borderId="0" xfId="0" applyFont="1" applyFill="1" applyAlignment="1">
      <alignment vertical="top"/>
    </xf>
    <xf numFmtId="0" fontId="60" fillId="0" borderId="0" xfId="0" applyFont="1"/>
    <xf numFmtId="0" fontId="60" fillId="0" borderId="3" xfId="0" applyFont="1" applyBorder="1"/>
    <xf numFmtId="0" fontId="7" fillId="0" borderId="25" xfId="0" applyFont="1" applyFill="1" applyBorder="1" applyAlignment="1">
      <alignment horizontal="center" vertical="center"/>
    </xf>
    <xf numFmtId="0" fontId="7" fillId="0" borderId="0" xfId="0" applyFont="1" applyFill="1" applyBorder="1" applyAlignment="1">
      <alignment horizontal="center"/>
    </xf>
    <xf numFmtId="0" fontId="7" fillId="0" borderId="26" xfId="0" applyFont="1" applyFill="1" applyBorder="1" applyAlignment="1">
      <alignment horizontal="center" vertical="center"/>
    </xf>
    <xf numFmtId="0" fontId="0" fillId="0" borderId="22" xfId="0" applyFill="1" applyBorder="1"/>
    <xf numFmtId="0" fontId="0" fillId="0" borderId="23" xfId="0" applyFill="1" applyBorder="1" applyAlignment="1">
      <alignment horizontal="center"/>
    </xf>
    <xf numFmtId="0" fontId="0" fillId="0" borderId="23" xfId="0" applyFill="1" applyBorder="1"/>
    <xf numFmtId="0" fontId="0" fillId="0" borderId="23" xfId="0" applyBorder="1"/>
    <xf numFmtId="0" fontId="0" fillId="0" borderId="24" xfId="0" applyBorder="1" applyAlignment="1">
      <alignment horizontal="center"/>
    </xf>
    <xf numFmtId="0" fontId="0" fillId="0" borderId="57" xfId="0" applyBorder="1" applyAlignment="1">
      <alignment horizontal="center"/>
    </xf>
    <xf numFmtId="0" fontId="0" fillId="0" borderId="67" xfId="0" applyBorder="1"/>
    <xf numFmtId="0" fontId="54" fillId="19" borderId="10" xfId="8" applyFont="1" applyFill="1" applyBorder="1" applyAlignment="1">
      <alignment horizontal="left" vertical="center" indent="1"/>
    </xf>
    <xf numFmtId="0" fontId="8" fillId="0" borderId="15" xfId="8" applyBorder="1" applyAlignment="1">
      <alignment vertical="top" wrapText="1"/>
    </xf>
    <xf numFmtId="0" fontId="8" fillId="0" borderId="71" xfId="8" applyBorder="1" applyAlignment="1">
      <alignment vertical="top" wrapText="1"/>
    </xf>
    <xf numFmtId="0" fontId="27" fillId="0" borderId="70" xfId="0" applyFont="1" applyFill="1" applyBorder="1" applyAlignment="1">
      <alignment vertical="top"/>
    </xf>
    <xf numFmtId="0" fontId="27" fillId="0" borderId="0" xfId="0" applyFont="1" applyFill="1" applyBorder="1" applyAlignment="1">
      <alignment vertical="top"/>
    </xf>
    <xf numFmtId="0" fontId="0" fillId="0" borderId="26" xfId="0" quotePrefix="1" applyBorder="1" applyAlignment="1">
      <alignment horizontal="center" vertical="center"/>
    </xf>
    <xf numFmtId="0" fontId="24" fillId="0" borderId="72" xfId="8" applyFont="1" applyFill="1" applyBorder="1" applyAlignment="1">
      <alignment horizontal="left" vertical="center" indent="1"/>
    </xf>
    <xf numFmtId="0" fontId="8" fillId="0" borderId="18" xfId="8" applyFill="1" applyBorder="1" applyAlignment="1">
      <alignment horizontal="left" vertical="center" indent="1"/>
    </xf>
    <xf numFmtId="0" fontId="8" fillId="0" borderId="73" xfId="8" applyFill="1" applyBorder="1" applyAlignment="1">
      <alignment horizontal="left" vertical="center" indent="1"/>
    </xf>
    <xf numFmtId="0" fontId="8" fillId="0" borderId="19" xfId="8" applyFill="1" applyBorder="1" applyAlignment="1">
      <alignment horizontal="left" vertical="center" indent="1"/>
    </xf>
    <xf numFmtId="0" fontId="8" fillId="0" borderId="20" xfId="8" applyFill="1" applyBorder="1" applyAlignment="1">
      <alignment horizontal="left" vertical="center" indent="1"/>
    </xf>
    <xf numFmtId="0" fontId="23" fillId="20" borderId="18" xfId="8" applyFont="1" applyFill="1" applyBorder="1" applyAlignment="1">
      <alignment horizontal="left" vertical="center" indent="1"/>
    </xf>
    <xf numFmtId="0" fontId="37" fillId="0" borderId="10" xfId="8" applyFont="1" applyBorder="1" applyAlignment="1">
      <alignment horizontal="center" vertical="top" wrapText="1"/>
    </xf>
    <xf numFmtId="0" fontId="60" fillId="0" borderId="0" xfId="0" applyFont="1" applyBorder="1"/>
    <xf numFmtId="0" fontId="10" fillId="0" borderId="0" xfId="0" applyFont="1"/>
    <xf numFmtId="0" fontId="10" fillId="0" borderId="0" xfId="0" applyFont="1" applyAlignment="1">
      <alignment horizontal="center"/>
    </xf>
    <xf numFmtId="0" fontId="71" fillId="0" borderId="1" xfId="0" applyFont="1" applyBorder="1" applyAlignment="1">
      <alignment horizontal="center"/>
    </xf>
    <xf numFmtId="0" fontId="70" fillId="0" borderId="8" xfId="0" applyFont="1" applyBorder="1" applyAlignment="1">
      <alignment horizontal="center"/>
    </xf>
    <xf numFmtId="0" fontId="70" fillId="0" borderId="4" xfId="0" applyFont="1" applyBorder="1"/>
    <xf numFmtId="0" fontId="70" fillId="0" borderId="1" xfId="0" applyFont="1" applyBorder="1" applyAlignment="1">
      <alignment horizontal="center"/>
    </xf>
    <xf numFmtId="0" fontId="70" fillId="0" borderId="4" xfId="0" applyFont="1" applyBorder="1" applyAlignment="1">
      <alignment horizontal="center"/>
    </xf>
    <xf numFmtId="0" fontId="70" fillId="0" borderId="2" xfId="0" applyFont="1" applyBorder="1" applyAlignment="1">
      <alignment horizontal="center"/>
    </xf>
    <xf numFmtId="0" fontId="73" fillId="0" borderId="6" xfId="0" applyFont="1" applyBorder="1" applyAlignment="1">
      <alignment horizontal="center" vertical="center"/>
    </xf>
    <xf numFmtId="0" fontId="60" fillId="0" borderId="0" xfId="0" applyFont="1" applyBorder="1" applyAlignment="1">
      <alignment wrapText="1"/>
    </xf>
    <xf numFmtId="0" fontId="71" fillId="0" borderId="1" xfId="0" applyFont="1" applyBorder="1"/>
    <xf numFmtId="0" fontId="70" fillId="0" borderId="1" xfId="0" applyFont="1" applyBorder="1" applyAlignment="1">
      <alignment horizontal="left" vertical="center" wrapText="1"/>
    </xf>
    <xf numFmtId="0" fontId="78" fillId="0" borderId="1" xfId="0" applyFont="1" applyFill="1" applyBorder="1" applyAlignment="1">
      <alignment vertical="top" wrapText="1"/>
    </xf>
    <xf numFmtId="0" fontId="69" fillId="0" borderId="1" xfId="0" applyFont="1" applyFill="1" applyBorder="1" applyAlignment="1">
      <alignment horizontal="center" vertical="center" wrapText="1"/>
    </xf>
    <xf numFmtId="0" fontId="69" fillId="0" borderId="0" xfId="0" applyFont="1" applyFill="1"/>
    <xf numFmtId="0" fontId="69" fillId="0" borderId="0" xfId="0" applyFont="1" applyFill="1" applyAlignment="1">
      <alignment horizontal="left" vertical="center"/>
    </xf>
    <xf numFmtId="0" fontId="85" fillId="0" borderId="0" xfId="0" applyFont="1"/>
    <xf numFmtId="0" fontId="3" fillId="0" borderId="0" xfId="10"/>
    <xf numFmtId="0" fontId="3" fillId="0" borderId="8" xfId="10" applyBorder="1" applyAlignment="1">
      <alignment vertical="center"/>
    </xf>
    <xf numFmtId="0" fontId="87" fillId="0" borderId="3" xfId="10" applyFont="1" applyBorder="1"/>
    <xf numFmtId="0" fontId="88" fillId="0" borderId="70" xfId="10" applyFont="1" applyBorder="1"/>
    <xf numFmtId="0" fontId="87" fillId="0" borderId="5" xfId="10" applyFont="1" applyBorder="1"/>
    <xf numFmtId="0" fontId="88" fillId="0" borderId="7" xfId="10" applyFont="1" applyBorder="1"/>
    <xf numFmtId="0" fontId="3" fillId="0" borderId="2" xfId="10" applyBorder="1" applyAlignment="1">
      <alignment vertical="center"/>
    </xf>
    <xf numFmtId="0" fontId="89" fillId="16" borderId="1" xfId="10" applyFont="1" applyFill="1" applyBorder="1"/>
    <xf numFmtId="0" fontId="89" fillId="16" borderId="69" xfId="10" applyFont="1" applyFill="1" applyBorder="1"/>
    <xf numFmtId="0" fontId="89" fillId="16" borderId="69" xfId="10" applyFont="1" applyFill="1" applyBorder="1" applyAlignment="1">
      <alignment horizontal="center"/>
    </xf>
    <xf numFmtId="0" fontId="89" fillId="16" borderId="68" xfId="10" applyFont="1" applyFill="1" applyBorder="1" applyAlignment="1">
      <alignment horizontal="center"/>
    </xf>
    <xf numFmtId="0" fontId="3" fillId="0" borderId="1" xfId="10" applyBorder="1" applyAlignment="1">
      <alignment vertical="center"/>
    </xf>
    <xf numFmtId="0" fontId="89" fillId="16" borderId="1" xfId="10" applyFont="1" applyFill="1" applyBorder="1" applyAlignment="1">
      <alignment horizontal="center"/>
    </xf>
    <xf numFmtId="0" fontId="89" fillId="21" borderId="69" xfId="10" applyFont="1" applyFill="1" applyBorder="1" applyAlignment="1">
      <alignment horizontal="center"/>
    </xf>
    <xf numFmtId="0" fontId="89" fillId="21" borderId="68" xfId="10" applyFont="1" applyFill="1" applyBorder="1" applyAlignment="1">
      <alignment horizontal="center"/>
    </xf>
    <xf numFmtId="0" fontId="89" fillId="16" borderId="4" xfId="10" applyFont="1" applyFill="1" applyBorder="1"/>
    <xf numFmtId="0" fontId="89" fillId="16" borderId="3" xfId="10" applyFont="1" applyFill="1" applyBorder="1"/>
    <xf numFmtId="0" fontId="89" fillId="16" borderId="3" xfId="10" applyFont="1" applyFill="1" applyBorder="1" applyAlignment="1">
      <alignment horizontal="center"/>
    </xf>
    <xf numFmtId="0" fontId="89" fillId="16" borderId="70" xfId="10" applyFont="1" applyFill="1" applyBorder="1" applyAlignment="1">
      <alignment horizontal="center"/>
    </xf>
    <xf numFmtId="0" fontId="90" fillId="22" borderId="1" xfId="10" applyFont="1" applyFill="1" applyBorder="1" applyAlignment="1">
      <alignment horizontal="center"/>
    </xf>
    <xf numFmtId="0" fontId="90" fillId="22" borderId="69" xfId="10" applyFont="1" applyFill="1" applyBorder="1" applyAlignment="1">
      <alignment horizontal="center"/>
    </xf>
    <xf numFmtId="0" fontId="90" fillId="22" borderId="68" xfId="10" applyFont="1" applyFill="1" applyBorder="1" applyAlignment="1">
      <alignment horizontal="center"/>
    </xf>
    <xf numFmtId="0" fontId="89" fillId="23" borderId="69" xfId="10" applyFont="1" applyFill="1" applyBorder="1" applyAlignment="1">
      <alignment horizontal="center"/>
    </xf>
    <xf numFmtId="0" fontId="89" fillId="23" borderId="68" xfId="10" applyFont="1" applyFill="1" applyBorder="1" applyAlignment="1">
      <alignment horizontal="center"/>
    </xf>
    <xf numFmtId="0" fontId="91" fillId="16" borderId="1" xfId="10" applyFont="1" applyFill="1" applyBorder="1"/>
    <xf numFmtId="0" fontId="53" fillId="15" borderId="0" xfId="10" applyFont="1" applyFill="1"/>
    <xf numFmtId="0" fontId="92" fillId="15" borderId="0" xfId="10" applyFont="1" applyFill="1" applyBorder="1"/>
    <xf numFmtId="0" fontId="89" fillId="18" borderId="1" xfId="13" applyFont="1" applyFill="1" applyBorder="1"/>
    <xf numFmtId="0" fontId="93" fillId="0" borderId="1" xfId="0" applyFont="1" applyFill="1" applyBorder="1" applyAlignment="1">
      <alignment vertical="top" wrapText="1"/>
    </xf>
    <xf numFmtId="0" fontId="94" fillId="0" borderId="0" xfId="0" applyFont="1" applyFill="1" applyAlignment="1">
      <alignment vertical="top" wrapText="1"/>
    </xf>
    <xf numFmtId="49" fontId="69" fillId="0" borderId="0" xfId="0" applyNumberFormat="1" applyFont="1" applyFill="1" applyAlignment="1"/>
    <xf numFmtId="0" fontId="69" fillId="0" borderId="0" xfId="0" applyFont="1" applyFill="1" applyAlignment="1">
      <alignment horizontal="center"/>
    </xf>
    <xf numFmtId="0" fontId="25" fillId="24" borderId="0" xfId="0" applyFont="1" applyFill="1" applyAlignment="1">
      <alignment vertical="top"/>
    </xf>
    <xf numFmtId="49" fontId="101" fillId="0" borderId="1" xfId="15" applyNumberFormat="1" applyFont="1" applyBorder="1" applyAlignment="1">
      <alignment vertical="center"/>
    </xf>
    <xf numFmtId="0" fontId="101" fillId="0" borderId="1" xfId="15" applyFont="1" applyBorder="1" applyAlignment="1">
      <alignment horizontal="left" vertical="center"/>
    </xf>
    <xf numFmtId="0" fontId="101" fillId="0" borderId="1" xfId="15" applyFont="1" applyBorder="1" applyAlignment="1">
      <alignment horizontal="center" vertical="center"/>
    </xf>
    <xf numFmtId="49" fontId="101" fillId="0" borderId="1" xfId="15" applyNumberFormat="1" applyFont="1" applyBorder="1" applyAlignment="1">
      <alignment vertical="top"/>
    </xf>
    <xf numFmtId="0" fontId="100" fillId="25" borderId="1" xfId="15" applyFont="1" applyFill="1" applyBorder="1"/>
    <xf numFmtId="0" fontId="100" fillId="0" borderId="1" xfId="15" applyFont="1" applyBorder="1" applyAlignment="1">
      <alignment horizontal="center" vertical="top" wrapText="1"/>
    </xf>
    <xf numFmtId="0" fontId="100" fillId="0" borderId="1" xfId="15" applyFont="1" applyBorder="1" applyAlignment="1">
      <alignment horizontal="center" vertical="top"/>
    </xf>
    <xf numFmtId="0" fontId="100" fillId="0" borderId="1" xfId="15" applyFont="1" applyBorder="1" applyAlignment="1">
      <alignment vertical="top"/>
    </xf>
    <xf numFmtId="0" fontId="100" fillId="0" borderId="1" xfId="15" applyFont="1" applyBorder="1"/>
    <xf numFmtId="49" fontId="102" fillId="0" borderId="1" xfId="15" applyNumberFormat="1" applyFont="1" applyBorder="1" applyAlignment="1">
      <alignment vertical="top"/>
    </xf>
    <xf numFmtId="0" fontId="102" fillId="0" borderId="1" xfId="15" applyFont="1" applyBorder="1" applyAlignment="1">
      <alignment vertical="top"/>
    </xf>
    <xf numFmtId="0" fontId="102" fillId="25" borderId="1" xfId="15" applyFont="1" applyFill="1" applyBorder="1" applyAlignment="1">
      <alignment vertical="top" wrapText="1"/>
    </xf>
    <xf numFmtId="0" fontId="102" fillId="0" borderId="1" xfId="15" applyFont="1" applyBorder="1" applyAlignment="1">
      <alignment vertical="top" wrapText="1"/>
    </xf>
    <xf numFmtId="0" fontId="8" fillId="0" borderId="1" xfId="0" applyFont="1" applyFill="1" applyBorder="1" applyAlignment="1">
      <alignment vertical="top"/>
    </xf>
    <xf numFmtId="0" fontId="94" fillId="0" borderId="1" xfId="0" applyFont="1" applyFill="1" applyBorder="1" applyAlignment="1">
      <alignment vertical="top" wrapText="1"/>
    </xf>
    <xf numFmtId="0" fontId="108" fillId="26" borderId="1" xfId="42" applyFont="1" applyFill="1" applyBorder="1"/>
    <xf numFmtId="0" fontId="108" fillId="26" borderId="80" xfId="42" applyFont="1" applyFill="1" applyBorder="1"/>
    <xf numFmtId="0" fontId="108" fillId="26" borderId="80" xfId="42" applyFont="1" applyFill="1" applyBorder="1" applyAlignment="1">
      <alignment horizontal="center"/>
    </xf>
    <xf numFmtId="0" fontId="108" fillId="26" borderId="81" xfId="42" applyFont="1" applyFill="1" applyBorder="1" applyAlignment="1">
      <alignment horizontal="center"/>
    </xf>
    <xf numFmtId="0" fontId="1" fillId="18" borderId="0" xfId="10" applyFont="1" applyFill="1"/>
    <xf numFmtId="0" fontId="1" fillId="0" borderId="0" xfId="10" applyFont="1"/>
    <xf numFmtId="0" fontId="108" fillId="26" borderId="1" xfId="43" applyFont="1" applyFill="1" applyBorder="1"/>
    <xf numFmtId="0" fontId="108" fillId="26" borderId="69" xfId="43" applyFont="1" applyFill="1" applyBorder="1"/>
    <xf numFmtId="0" fontId="108" fillId="26" borderId="69" xfId="43" applyFont="1" applyFill="1" applyBorder="1" applyAlignment="1">
      <alignment horizontal="center"/>
    </xf>
    <xf numFmtId="0" fontId="108" fillId="26" borderId="68" xfId="43" applyFont="1" applyFill="1" applyBorder="1" applyAlignment="1">
      <alignment horizontal="center"/>
    </xf>
    <xf numFmtId="49" fontId="69" fillId="0" borderId="0" xfId="0" applyNumberFormat="1" applyFont="1" applyFill="1" applyAlignment="1">
      <alignment horizontal="center"/>
    </xf>
    <xf numFmtId="49" fontId="101" fillId="0" borderId="1" xfId="15" applyNumberFormat="1" applyFont="1" applyBorder="1" applyAlignment="1">
      <alignment horizontal="center"/>
    </xf>
    <xf numFmtId="49" fontId="100" fillId="0" borderId="1" xfId="15" applyNumberFormat="1" applyFont="1" applyBorder="1" applyAlignment="1">
      <alignment horizontal="center"/>
    </xf>
    <xf numFmtId="0" fontId="39" fillId="3" borderId="74" xfId="3" applyFont="1" applyFill="1" applyBorder="1" applyAlignment="1">
      <alignment horizontal="center" vertical="center"/>
    </xf>
    <xf numFmtId="0" fontId="39" fillId="3" borderId="75" xfId="3" applyFont="1" applyFill="1" applyBorder="1" applyAlignment="1">
      <alignment horizontal="center" vertical="center"/>
    </xf>
    <xf numFmtId="0" fontId="39" fillId="3" borderId="33" xfId="3" applyFont="1" applyFill="1" applyBorder="1" applyAlignment="1">
      <alignment horizontal="center" vertical="center"/>
    </xf>
    <xf numFmtId="0" fontId="7" fillId="15" borderId="22" xfId="0" applyFont="1" applyFill="1" applyBorder="1" applyAlignment="1">
      <alignment horizontal="center" vertical="center"/>
    </xf>
    <xf numFmtId="0" fontId="7" fillId="15" borderId="23" xfId="0" applyFont="1" applyFill="1" applyBorder="1" applyAlignment="1">
      <alignment horizontal="center" vertical="center"/>
    </xf>
    <xf numFmtId="0" fontId="82" fillId="0" borderId="6" xfId="0" applyFont="1" applyFill="1" applyBorder="1" applyAlignment="1">
      <alignment horizontal="center" vertical="center"/>
    </xf>
    <xf numFmtId="0" fontId="83" fillId="0" borderId="6" xfId="0" applyFont="1" applyBorder="1" applyAlignment="1">
      <alignment horizontal="center" vertical="center"/>
    </xf>
    <xf numFmtId="0" fontId="43" fillId="2" borderId="8" xfId="0" applyFont="1" applyFill="1" applyBorder="1" applyAlignment="1">
      <alignment horizontal="center" vertical="center" textRotation="90" wrapText="1"/>
    </xf>
    <xf numFmtId="0" fontId="0" fillId="2" borderId="4" xfId="0" applyFill="1" applyBorder="1" applyAlignment="1">
      <alignment horizontal="center" vertical="center" textRotation="90" wrapText="1"/>
    </xf>
    <xf numFmtId="0" fontId="0" fillId="2" borderId="2"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2" xfId="0" applyFill="1" applyBorder="1" applyAlignment="1">
      <alignment horizontal="center" vertical="center" textRotation="90" wrapText="1"/>
    </xf>
    <xf numFmtId="0" fontId="0" fillId="0" borderId="1" xfId="0" applyFill="1" applyBorder="1" applyAlignment="1">
      <alignment horizontal="center" vertical="center" textRotation="90" wrapText="1"/>
    </xf>
    <xf numFmtId="0" fontId="43" fillId="0" borderId="1" xfId="0" applyFont="1" applyFill="1" applyBorder="1" applyAlignment="1">
      <alignment horizontal="center" vertical="center" textRotation="90" wrapText="1"/>
    </xf>
    <xf numFmtId="0" fontId="43" fillId="2" borderId="1" xfId="0" applyFont="1" applyFill="1" applyBorder="1" applyAlignment="1">
      <alignment horizontal="center" vertical="center" textRotation="90" wrapText="1"/>
    </xf>
    <xf numFmtId="0" fontId="0" fillId="2" borderId="1" xfId="0" applyFill="1" applyBorder="1" applyAlignment="1">
      <alignment horizontal="center" vertical="center" textRotation="90" wrapText="1"/>
    </xf>
    <xf numFmtId="0" fontId="8" fillId="0" borderId="15" xfId="8" applyBorder="1" applyAlignment="1">
      <alignment horizontal="left" vertical="top" wrapText="1" indent="1"/>
    </xf>
    <xf numFmtId="0" fontId="42" fillId="3" borderId="3"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70" xfId="0" applyFont="1" applyFill="1" applyBorder="1" applyAlignment="1">
      <alignment horizontal="center" vertical="center"/>
    </xf>
    <xf numFmtId="0" fontId="55" fillId="3" borderId="76" xfId="0" applyFont="1" applyFill="1" applyBorder="1" applyAlignment="1">
      <alignment horizontal="center" vertical="center"/>
    </xf>
    <xf numFmtId="0" fontId="42" fillId="3" borderId="77" xfId="0" applyFont="1" applyFill="1" applyBorder="1" applyAlignment="1">
      <alignment horizontal="center" vertical="center"/>
    </xf>
    <xf numFmtId="0" fontId="42" fillId="3" borderId="78" xfId="0" applyFont="1" applyFill="1" applyBorder="1" applyAlignment="1">
      <alignment horizontal="center" vertical="center"/>
    </xf>
    <xf numFmtId="0" fontId="56" fillId="3" borderId="76" xfId="0" applyFont="1" applyFill="1" applyBorder="1" applyAlignment="1">
      <alignment horizontal="center" vertical="center"/>
    </xf>
    <xf numFmtId="0" fontId="55" fillId="3" borderId="76" xfId="0" applyFont="1" applyFill="1" applyBorder="1" applyAlignment="1" applyProtection="1">
      <alignment horizontal="center" vertical="center"/>
      <protection locked="0"/>
    </xf>
    <xf numFmtId="0" fontId="0" fillId="3" borderId="77" xfId="0" applyFill="1" applyBorder="1" applyAlignment="1">
      <alignment horizontal="center" vertical="center"/>
    </xf>
    <xf numFmtId="0" fontId="0" fillId="3" borderId="78" xfId="0" applyFill="1" applyBorder="1" applyAlignment="1">
      <alignment horizontal="center" vertical="center"/>
    </xf>
    <xf numFmtId="0" fontId="73" fillId="0" borderId="69" xfId="0" applyFont="1" applyBorder="1" applyAlignment="1">
      <alignment horizontal="center"/>
    </xf>
    <xf numFmtId="0" fontId="74" fillId="0" borderId="79" xfId="0" applyFont="1" applyBorder="1" applyAlignment="1">
      <alignment horizontal="center"/>
    </xf>
    <xf numFmtId="0" fontId="74" fillId="0" borderId="68" xfId="0" applyFont="1" applyBorder="1" applyAlignment="1">
      <alignment horizontal="center"/>
    </xf>
    <xf numFmtId="0" fontId="57" fillId="5" borderId="22" xfId="0" applyFont="1" applyFill="1" applyBorder="1" applyAlignment="1">
      <alignment horizontal="center"/>
    </xf>
    <xf numFmtId="0" fontId="57" fillId="5" borderId="23" xfId="0" applyFont="1" applyFill="1" applyBorder="1" applyAlignment="1">
      <alignment horizontal="center"/>
    </xf>
    <xf numFmtId="0" fontId="57" fillId="5" borderId="24" xfId="0" applyFont="1" applyFill="1" applyBorder="1" applyAlignment="1">
      <alignment horizontal="center"/>
    </xf>
    <xf numFmtId="0" fontId="58" fillId="0" borderId="0" xfId="0" applyFont="1" applyBorder="1" applyAlignment="1">
      <alignment horizontal="center" vertical="center"/>
    </xf>
    <xf numFmtId="0" fontId="70" fillId="0" borderId="1" xfId="0" applyFont="1" applyBorder="1" applyAlignment="1">
      <alignment horizontal="center" vertical="center"/>
    </xf>
    <xf numFmtId="0" fontId="72" fillId="0" borderId="1" xfId="0" applyFont="1" applyBorder="1" applyAlignment="1">
      <alignment horizontal="center" vertical="center"/>
    </xf>
    <xf numFmtId="0" fontId="73" fillId="0" borderId="6" xfId="0" applyFont="1" applyBorder="1" applyAlignment="1">
      <alignment horizontal="center" vertical="center"/>
    </xf>
    <xf numFmtId="0" fontId="74" fillId="0" borderId="6" xfId="0" applyFont="1" applyBorder="1" applyAlignment="1">
      <alignment horizontal="center" vertical="center"/>
    </xf>
    <xf numFmtId="0" fontId="86" fillId="0" borderId="0" xfId="10" applyFont="1" applyAlignment="1">
      <alignment horizontal="center" vertical="center" wrapText="1"/>
    </xf>
    <xf numFmtId="0" fontId="3" fillId="0" borderId="0" xfId="10" applyAlignment="1">
      <alignment horizontal="center" vertical="center"/>
    </xf>
    <xf numFmtId="0" fontId="7" fillId="0" borderId="1" xfId="10" applyFont="1" applyBorder="1" applyAlignment="1">
      <alignment horizontal="center" vertical="center"/>
    </xf>
    <xf numFmtId="0" fontId="3" fillId="0" borderId="1" xfId="10" applyBorder="1" applyAlignment="1">
      <alignment horizontal="center" vertical="center"/>
    </xf>
    <xf numFmtId="0" fontId="3" fillId="0" borderId="76" xfId="10" applyBorder="1" applyAlignment="1">
      <alignment horizontal="center"/>
    </xf>
    <xf numFmtId="0" fontId="3" fillId="0" borderId="78" xfId="10" applyBorder="1" applyAlignment="1">
      <alignment horizontal="center"/>
    </xf>
  </cellXfs>
  <cellStyles count="51">
    <cellStyle name="Comma 2" xfId="18"/>
    <cellStyle name="Erklärender Text 2" xfId="16"/>
    <cellStyle name="Excel Built-in Explanatory Text" xfId="50"/>
    <cellStyle name="Komma 2" xfId="17"/>
    <cellStyle name="Normal 2" xfId="1"/>
    <cellStyle name="Normal 2 2" xfId="2"/>
    <cellStyle name="Normal 2 2 2" xfId="21"/>
    <cellStyle name="Normal 2 2 3" xfId="20"/>
    <cellStyle name="Normal 2 3" xfId="22"/>
    <cellStyle name="Normal 2 4" xfId="19"/>
    <cellStyle name="Normal 3" xfId="3"/>
    <cellStyle name="Normal 3 2" xfId="24"/>
    <cellStyle name="Normal 3 3" xfId="23"/>
    <cellStyle name="Normal 4" xfId="25"/>
    <cellStyle name="Normal 4 2" xfId="26"/>
    <cellStyle name="Normal 5" xfId="27"/>
    <cellStyle name="Normal 5 2" xfId="28"/>
    <cellStyle name="Normal 6" xfId="29"/>
    <cellStyle name="Normal 7" xfId="30"/>
    <cellStyle name="Normal 8" xfId="31"/>
    <cellStyle name="Normal 8 2" xfId="44"/>
    <cellStyle name="Normal 9" xfId="49"/>
    <cellStyle name="Percent 2" xfId="4"/>
    <cellStyle name="Percent 2 2" xfId="5"/>
    <cellStyle name="Percent 2 2 2" xfId="11"/>
    <cellStyle name="Percent 2 2 2 2" xfId="47"/>
    <cellStyle name="Percent 2 2 2 3" xfId="34"/>
    <cellStyle name="Percent 2 2 3" xfId="46"/>
    <cellStyle name="Percent 2 2 4" xfId="33"/>
    <cellStyle name="Percent 2 3" xfId="35"/>
    <cellStyle name="Percent 2 3 2" xfId="48"/>
    <cellStyle name="Percent 2 4" xfId="45"/>
    <cellStyle name="Percent 2 5" xfId="32"/>
    <cellStyle name="Standard" xfId="0" builtinId="0"/>
    <cellStyle name="Standard 2" xfId="6"/>
    <cellStyle name="Standard 2 2" xfId="7"/>
    <cellStyle name="Standard 2 2 2" xfId="12"/>
    <cellStyle name="Standard 2 2 2 2" xfId="38"/>
    <cellStyle name="Standard 2 2 3" xfId="37"/>
    <cellStyle name="Standard 2 3" xfId="39"/>
    <cellStyle name="Standard 2 4" xfId="36"/>
    <cellStyle name="Standard 3" xfId="8"/>
    <cellStyle name="Standard 3 2" xfId="41"/>
    <cellStyle name="Standard 3 3" xfId="40"/>
    <cellStyle name="Standard 4" xfId="9"/>
    <cellStyle name="Standard 4 2" xfId="10"/>
    <cellStyle name="Standard 4 2 2" xfId="14"/>
    <cellStyle name="Standard 4 2 3" xfId="43"/>
    <cellStyle name="Standard 4 3" xfId="13"/>
    <cellStyle name="Standard 4 4" xfId="42"/>
    <cellStyle name="Standard 5" xfId="15"/>
  </cellStyles>
  <dxfs count="28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'Gesamt Mammendorf 2021 '!$D$73:$Q$73</c:f>
              <c:numCache>
                <c:formatCode>General</c:formatCode>
                <c:ptCount val="14"/>
                <c:pt idx="1">
                  <c:v>177</c:v>
                </c:pt>
                <c:pt idx="3">
                  <c:v>184</c:v>
                </c:pt>
                <c:pt idx="5">
                  <c:v>186</c:v>
                </c:pt>
                <c:pt idx="7">
                  <c:v>184</c:v>
                </c:pt>
                <c:pt idx="9">
                  <c:v>175</c:v>
                </c:pt>
                <c:pt idx="11">
                  <c:v>86</c:v>
                </c:pt>
                <c:pt idx="13">
                  <c:v>71</c:v>
                </c:pt>
              </c:numCache>
            </c:numRef>
          </c:val>
          <c:extLst>
            <c:ext xmlns:c16="http://schemas.microsoft.com/office/drawing/2014/chart" uri="{C3380CC4-5D6E-409C-BE32-E72D297353CC}">
              <c16:uniqueId val="{00000000-C18D-4CAB-A15D-D0CC236FCA3A}"/>
            </c:ext>
          </c:extLst>
        </c:ser>
        <c:dLbls>
          <c:showLegendKey val="0"/>
          <c:showVal val="0"/>
          <c:showCatName val="0"/>
          <c:showSerName val="0"/>
          <c:showPercent val="0"/>
          <c:showBubbleSize val="0"/>
        </c:dLbls>
        <c:gapWidth val="150"/>
        <c:axId val="213469056"/>
        <c:axId val="213470592"/>
      </c:barChart>
      <c:catAx>
        <c:axId val="213469056"/>
        <c:scaling>
          <c:orientation val="minMax"/>
        </c:scaling>
        <c:delete val="0"/>
        <c:axPos val="b"/>
        <c:numFmt formatCode="General" sourceLinked="1"/>
        <c:majorTickMark val="out"/>
        <c:minorTickMark val="none"/>
        <c:tickLblPos val="nextTo"/>
        <c:crossAx val="213470592"/>
        <c:crosses val="autoZero"/>
        <c:auto val="1"/>
        <c:lblAlgn val="ctr"/>
        <c:lblOffset val="100"/>
        <c:noMultiLvlLbl val="0"/>
      </c:catAx>
      <c:valAx>
        <c:axId val="213470592"/>
        <c:scaling>
          <c:orientation val="minMax"/>
        </c:scaling>
        <c:delete val="0"/>
        <c:axPos val="l"/>
        <c:majorGridlines/>
        <c:numFmt formatCode="General" sourceLinked="1"/>
        <c:majorTickMark val="out"/>
        <c:minorTickMark val="none"/>
        <c:tickLblPos val="nextTo"/>
        <c:crossAx val="213469056"/>
        <c:crosses val="autoZero"/>
        <c:crossBetween val="between"/>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'Fremont Branch Mdorf '!$D$73:$Q$73</c:f>
              <c:numCache>
                <c:formatCode>General</c:formatCode>
                <c:ptCount val="14"/>
                <c:pt idx="1">
                  <c:v>71</c:v>
                </c:pt>
                <c:pt idx="3">
                  <c:v>71</c:v>
                </c:pt>
                <c:pt idx="5">
                  <c:v>70</c:v>
                </c:pt>
                <c:pt idx="7">
                  <c:v>72</c:v>
                </c:pt>
                <c:pt idx="9">
                  <c:v>70</c:v>
                </c:pt>
                <c:pt idx="11">
                  <c:v>7</c:v>
                </c:pt>
                <c:pt idx="13">
                  <c:v>7</c:v>
                </c:pt>
              </c:numCache>
            </c:numRef>
          </c:val>
          <c:extLst>
            <c:ext xmlns:c16="http://schemas.microsoft.com/office/drawing/2014/chart" uri="{C3380CC4-5D6E-409C-BE32-E72D297353CC}">
              <c16:uniqueId val="{00000000-C18D-4CAB-A15D-D0CC236FCA3A}"/>
            </c:ext>
          </c:extLst>
        </c:ser>
        <c:dLbls>
          <c:showLegendKey val="0"/>
          <c:showVal val="0"/>
          <c:showCatName val="0"/>
          <c:showSerName val="0"/>
          <c:showPercent val="0"/>
          <c:showBubbleSize val="0"/>
        </c:dLbls>
        <c:gapWidth val="150"/>
        <c:axId val="213409152"/>
        <c:axId val="213509248"/>
      </c:barChart>
      <c:catAx>
        <c:axId val="213409152"/>
        <c:scaling>
          <c:orientation val="minMax"/>
        </c:scaling>
        <c:delete val="0"/>
        <c:axPos val="b"/>
        <c:numFmt formatCode="General" sourceLinked="1"/>
        <c:majorTickMark val="out"/>
        <c:minorTickMark val="none"/>
        <c:tickLblPos val="nextTo"/>
        <c:crossAx val="213509248"/>
        <c:crosses val="autoZero"/>
        <c:auto val="1"/>
        <c:lblAlgn val="ctr"/>
        <c:lblOffset val="100"/>
        <c:noMultiLvlLbl val="0"/>
      </c:catAx>
      <c:valAx>
        <c:axId val="213509248"/>
        <c:scaling>
          <c:orientation val="minMax"/>
        </c:scaling>
        <c:delete val="0"/>
        <c:axPos val="l"/>
        <c:majorGridlines/>
        <c:numFmt formatCode="General" sourceLinked="1"/>
        <c:majorTickMark val="out"/>
        <c:minorTickMark val="none"/>
        <c:tickLblPos val="nextTo"/>
        <c:crossAx val="213409152"/>
        <c:crosses val="autoZero"/>
        <c:crossBetween val="between"/>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'Fremont Branch ohne C&amp;C'!$D$73:$Q$73</c:f>
              <c:numCache>
                <c:formatCode>General</c:formatCode>
                <c:ptCount val="14"/>
                <c:pt idx="1">
                  <c:v>21</c:v>
                </c:pt>
                <c:pt idx="3">
                  <c:v>21</c:v>
                </c:pt>
                <c:pt idx="5">
                  <c:v>20</c:v>
                </c:pt>
                <c:pt idx="7">
                  <c:v>22</c:v>
                </c:pt>
                <c:pt idx="9">
                  <c:v>20</c:v>
                </c:pt>
                <c:pt idx="11">
                  <c:v>7</c:v>
                </c:pt>
                <c:pt idx="13">
                  <c:v>7</c:v>
                </c:pt>
              </c:numCache>
            </c:numRef>
          </c:val>
          <c:extLst>
            <c:ext xmlns:c16="http://schemas.microsoft.com/office/drawing/2014/chart" uri="{C3380CC4-5D6E-409C-BE32-E72D297353CC}">
              <c16:uniqueId val="{00000000-2A0D-4E7D-A7A9-BB35BBC7353F}"/>
            </c:ext>
          </c:extLst>
        </c:ser>
        <c:dLbls>
          <c:showLegendKey val="0"/>
          <c:showVal val="0"/>
          <c:showCatName val="0"/>
          <c:showSerName val="0"/>
          <c:showPercent val="0"/>
          <c:showBubbleSize val="0"/>
        </c:dLbls>
        <c:gapWidth val="150"/>
        <c:axId val="208954880"/>
        <c:axId val="208956416"/>
      </c:barChart>
      <c:catAx>
        <c:axId val="208954880"/>
        <c:scaling>
          <c:orientation val="minMax"/>
        </c:scaling>
        <c:delete val="0"/>
        <c:axPos val="b"/>
        <c:numFmt formatCode="General" sourceLinked="1"/>
        <c:majorTickMark val="out"/>
        <c:minorTickMark val="none"/>
        <c:tickLblPos val="nextTo"/>
        <c:crossAx val="208956416"/>
        <c:crosses val="autoZero"/>
        <c:auto val="1"/>
        <c:lblAlgn val="ctr"/>
        <c:lblOffset val="100"/>
        <c:noMultiLvlLbl val="0"/>
      </c:catAx>
      <c:valAx>
        <c:axId val="208956416"/>
        <c:scaling>
          <c:orientation val="minMax"/>
        </c:scaling>
        <c:delete val="0"/>
        <c:axPos val="l"/>
        <c:majorGridlines/>
        <c:numFmt formatCode="General" sourceLinked="1"/>
        <c:majorTickMark val="out"/>
        <c:minorTickMark val="none"/>
        <c:tickLblPos val="nextTo"/>
        <c:crossAx val="208954880"/>
        <c:crosses val="autoZero"/>
        <c:crossBetween val="between"/>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'Maricopa Local Mdorf'!$D$73:$Q$73</c:f>
              <c:numCache>
                <c:formatCode>General</c:formatCode>
                <c:ptCount val="14"/>
                <c:pt idx="1">
                  <c:v>43</c:v>
                </c:pt>
                <c:pt idx="3">
                  <c:v>47</c:v>
                </c:pt>
                <c:pt idx="5">
                  <c:v>51</c:v>
                </c:pt>
                <c:pt idx="7">
                  <c:v>45</c:v>
                </c:pt>
                <c:pt idx="9">
                  <c:v>42</c:v>
                </c:pt>
                <c:pt idx="11">
                  <c:v>31</c:v>
                </c:pt>
                <c:pt idx="13">
                  <c:v>33</c:v>
                </c:pt>
              </c:numCache>
            </c:numRef>
          </c:val>
          <c:extLst>
            <c:ext xmlns:c16="http://schemas.microsoft.com/office/drawing/2014/chart" uri="{C3380CC4-5D6E-409C-BE32-E72D297353CC}">
              <c16:uniqueId val="{00000000-C18D-4CAB-A15D-D0CC236FCA3A}"/>
            </c:ext>
          </c:extLst>
        </c:ser>
        <c:dLbls>
          <c:showLegendKey val="0"/>
          <c:showVal val="0"/>
          <c:showCatName val="0"/>
          <c:showSerName val="0"/>
          <c:showPercent val="0"/>
          <c:showBubbleSize val="0"/>
        </c:dLbls>
        <c:gapWidth val="150"/>
        <c:axId val="215952768"/>
        <c:axId val="215962752"/>
      </c:barChart>
      <c:catAx>
        <c:axId val="215952768"/>
        <c:scaling>
          <c:orientation val="minMax"/>
        </c:scaling>
        <c:delete val="0"/>
        <c:axPos val="b"/>
        <c:numFmt formatCode="General" sourceLinked="1"/>
        <c:majorTickMark val="out"/>
        <c:minorTickMark val="none"/>
        <c:tickLblPos val="nextTo"/>
        <c:crossAx val="215962752"/>
        <c:crosses val="autoZero"/>
        <c:auto val="1"/>
        <c:lblAlgn val="ctr"/>
        <c:lblOffset val="100"/>
        <c:noMultiLvlLbl val="0"/>
      </c:catAx>
      <c:valAx>
        <c:axId val="215962752"/>
        <c:scaling>
          <c:orientation val="minMax"/>
        </c:scaling>
        <c:delete val="0"/>
        <c:axPos val="l"/>
        <c:majorGridlines/>
        <c:numFmt formatCode="General" sourceLinked="1"/>
        <c:majorTickMark val="out"/>
        <c:minorTickMark val="none"/>
        <c:tickLblPos val="nextTo"/>
        <c:crossAx val="215952768"/>
        <c:crosses val="autoZero"/>
        <c:crossBetween val="between"/>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'TLV Local Mdorf'!$D$73:$Q$73</c:f>
              <c:numCache>
                <c:formatCode>General</c:formatCode>
                <c:ptCount val="14"/>
                <c:pt idx="1">
                  <c:v>24</c:v>
                </c:pt>
                <c:pt idx="3">
                  <c:v>27</c:v>
                </c:pt>
                <c:pt idx="5">
                  <c:v>26</c:v>
                </c:pt>
                <c:pt idx="7">
                  <c:v>27</c:v>
                </c:pt>
                <c:pt idx="9">
                  <c:v>23</c:v>
                </c:pt>
                <c:pt idx="11">
                  <c:v>20</c:v>
                </c:pt>
                <c:pt idx="13">
                  <c:v>16</c:v>
                </c:pt>
              </c:numCache>
            </c:numRef>
          </c:val>
          <c:extLst>
            <c:ext xmlns:c16="http://schemas.microsoft.com/office/drawing/2014/chart" uri="{C3380CC4-5D6E-409C-BE32-E72D297353CC}">
              <c16:uniqueId val="{00000000-C18D-4CAB-A15D-D0CC236FCA3A}"/>
            </c:ext>
          </c:extLst>
        </c:ser>
        <c:dLbls>
          <c:showLegendKey val="0"/>
          <c:showVal val="0"/>
          <c:showCatName val="0"/>
          <c:showSerName val="0"/>
          <c:showPercent val="0"/>
          <c:showBubbleSize val="0"/>
        </c:dLbls>
        <c:gapWidth val="150"/>
        <c:axId val="213755392"/>
        <c:axId val="213756928"/>
      </c:barChart>
      <c:catAx>
        <c:axId val="213755392"/>
        <c:scaling>
          <c:orientation val="minMax"/>
        </c:scaling>
        <c:delete val="0"/>
        <c:axPos val="b"/>
        <c:numFmt formatCode="General" sourceLinked="1"/>
        <c:majorTickMark val="out"/>
        <c:minorTickMark val="none"/>
        <c:tickLblPos val="nextTo"/>
        <c:crossAx val="213756928"/>
        <c:crosses val="autoZero"/>
        <c:auto val="1"/>
        <c:lblAlgn val="ctr"/>
        <c:lblOffset val="100"/>
        <c:noMultiLvlLbl val="0"/>
      </c:catAx>
      <c:valAx>
        <c:axId val="213756928"/>
        <c:scaling>
          <c:orientation val="minMax"/>
        </c:scaling>
        <c:delete val="0"/>
        <c:axPos val="l"/>
        <c:majorGridlines/>
        <c:numFmt formatCode="General" sourceLinked="1"/>
        <c:majorTickMark val="out"/>
        <c:minorTickMark val="none"/>
        <c:tickLblPos val="nextTo"/>
        <c:crossAx val="213755392"/>
        <c:crosses val="autoZero"/>
        <c:crossBetween val="between"/>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invertIfNegative val="0"/>
          <c:val>
            <c:numRef>
              <c:f>'Johnstown Local Mdorf'!$D$73:$Q$73</c:f>
              <c:numCache>
                <c:formatCode>General</c:formatCode>
                <c:ptCount val="14"/>
                <c:pt idx="1">
                  <c:v>26</c:v>
                </c:pt>
                <c:pt idx="3">
                  <c:v>27</c:v>
                </c:pt>
                <c:pt idx="5">
                  <c:v>27</c:v>
                </c:pt>
                <c:pt idx="7">
                  <c:v>27</c:v>
                </c:pt>
                <c:pt idx="9">
                  <c:v>27</c:v>
                </c:pt>
                <c:pt idx="11">
                  <c:v>15</c:v>
                </c:pt>
                <c:pt idx="13">
                  <c:v>5</c:v>
                </c:pt>
              </c:numCache>
            </c:numRef>
          </c:val>
          <c:extLst>
            <c:ext xmlns:c16="http://schemas.microsoft.com/office/drawing/2014/chart" uri="{C3380CC4-5D6E-409C-BE32-E72D297353CC}">
              <c16:uniqueId val="{00000000-C18D-4CAB-A15D-D0CC236FCA3A}"/>
            </c:ext>
          </c:extLst>
        </c:ser>
        <c:dLbls>
          <c:showLegendKey val="0"/>
          <c:showVal val="0"/>
          <c:showCatName val="0"/>
          <c:showSerName val="0"/>
          <c:showPercent val="0"/>
          <c:showBubbleSize val="0"/>
        </c:dLbls>
        <c:gapWidth val="150"/>
        <c:axId val="216284544"/>
        <c:axId val="216302720"/>
      </c:barChart>
      <c:catAx>
        <c:axId val="216284544"/>
        <c:scaling>
          <c:orientation val="minMax"/>
        </c:scaling>
        <c:delete val="0"/>
        <c:axPos val="b"/>
        <c:numFmt formatCode="General" sourceLinked="1"/>
        <c:majorTickMark val="out"/>
        <c:minorTickMark val="none"/>
        <c:tickLblPos val="nextTo"/>
        <c:crossAx val="216302720"/>
        <c:crosses val="autoZero"/>
        <c:auto val="1"/>
        <c:lblAlgn val="ctr"/>
        <c:lblOffset val="100"/>
        <c:noMultiLvlLbl val="0"/>
      </c:catAx>
      <c:valAx>
        <c:axId val="216302720"/>
        <c:scaling>
          <c:orientation val="minMax"/>
        </c:scaling>
        <c:delete val="0"/>
        <c:axPos val="l"/>
        <c:majorGridlines/>
        <c:numFmt formatCode="General" sourceLinked="1"/>
        <c:majorTickMark val="out"/>
        <c:minorTickMark val="none"/>
        <c:tickLblPos val="nextTo"/>
        <c:crossAx val="216284544"/>
        <c:crosses val="autoZero"/>
        <c:crossBetween val="between"/>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All Trains &amp; Jobs'!F20"/></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971550</xdr:colOff>
      <xdr:row>0</xdr:row>
      <xdr:rowOff>161925</xdr:rowOff>
    </xdr:from>
    <xdr:to>
      <xdr:col>3</xdr:col>
      <xdr:colOff>1876425</xdr:colOff>
      <xdr:row>0</xdr:row>
      <xdr:rowOff>161925</xdr:rowOff>
    </xdr:to>
    <xdr:sp macro="" textlink="">
      <xdr:nvSpPr>
        <xdr:cNvPr id="1427111" name="Line 42">
          <a:extLst>
            <a:ext uri="{FF2B5EF4-FFF2-40B4-BE49-F238E27FC236}">
              <a16:creationId xmlns:a16="http://schemas.microsoft.com/office/drawing/2014/main" id="{00000000-0008-0000-0000-0000A7C61500}"/>
            </a:ext>
          </a:extLst>
        </xdr:cNvPr>
        <xdr:cNvSpPr>
          <a:spLocks noChangeShapeType="1"/>
        </xdr:cNvSpPr>
      </xdr:nvSpPr>
      <xdr:spPr bwMode="auto">
        <a:xfrm>
          <a:off x="2076450" y="161925"/>
          <a:ext cx="1876425" cy="0"/>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971550</xdr:colOff>
      <xdr:row>1</xdr:row>
      <xdr:rowOff>152400</xdr:rowOff>
    </xdr:from>
    <xdr:to>
      <xdr:col>3</xdr:col>
      <xdr:colOff>1876425</xdr:colOff>
      <xdr:row>1</xdr:row>
      <xdr:rowOff>152400</xdr:rowOff>
    </xdr:to>
    <xdr:sp macro="" textlink="">
      <xdr:nvSpPr>
        <xdr:cNvPr id="1427112" name="Line 42">
          <a:extLst>
            <a:ext uri="{FF2B5EF4-FFF2-40B4-BE49-F238E27FC236}">
              <a16:creationId xmlns:a16="http://schemas.microsoft.com/office/drawing/2014/main" id="{00000000-0008-0000-0000-0000A8C61500}"/>
            </a:ext>
          </a:extLst>
        </xdr:cNvPr>
        <xdr:cNvSpPr>
          <a:spLocks noChangeShapeType="1"/>
        </xdr:cNvSpPr>
      </xdr:nvSpPr>
      <xdr:spPr bwMode="auto">
        <a:xfrm>
          <a:off x="2076450" y="457200"/>
          <a:ext cx="1876425" cy="0"/>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971550</xdr:colOff>
      <xdr:row>2</xdr:row>
      <xdr:rowOff>142875</xdr:rowOff>
    </xdr:from>
    <xdr:to>
      <xdr:col>3</xdr:col>
      <xdr:colOff>1876425</xdr:colOff>
      <xdr:row>2</xdr:row>
      <xdr:rowOff>142875</xdr:rowOff>
    </xdr:to>
    <xdr:sp macro="" textlink="">
      <xdr:nvSpPr>
        <xdr:cNvPr id="1427113" name="Line 42">
          <a:extLst>
            <a:ext uri="{FF2B5EF4-FFF2-40B4-BE49-F238E27FC236}">
              <a16:creationId xmlns:a16="http://schemas.microsoft.com/office/drawing/2014/main" id="{00000000-0008-0000-0000-0000A9C61500}"/>
            </a:ext>
          </a:extLst>
        </xdr:cNvPr>
        <xdr:cNvSpPr>
          <a:spLocks noChangeShapeType="1"/>
        </xdr:cNvSpPr>
      </xdr:nvSpPr>
      <xdr:spPr bwMode="auto">
        <a:xfrm>
          <a:off x="2076450" y="752475"/>
          <a:ext cx="1876425" cy="0"/>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971550</xdr:colOff>
      <xdr:row>3</xdr:row>
      <xdr:rowOff>142875</xdr:rowOff>
    </xdr:from>
    <xdr:to>
      <xdr:col>3</xdr:col>
      <xdr:colOff>1876425</xdr:colOff>
      <xdr:row>3</xdr:row>
      <xdr:rowOff>142875</xdr:rowOff>
    </xdr:to>
    <xdr:sp macro="" textlink="">
      <xdr:nvSpPr>
        <xdr:cNvPr id="1427114" name="Line 42">
          <a:extLst>
            <a:ext uri="{FF2B5EF4-FFF2-40B4-BE49-F238E27FC236}">
              <a16:creationId xmlns:a16="http://schemas.microsoft.com/office/drawing/2014/main" id="{00000000-0008-0000-0000-0000AAC61500}"/>
            </a:ext>
          </a:extLst>
        </xdr:cNvPr>
        <xdr:cNvSpPr>
          <a:spLocks noChangeShapeType="1"/>
        </xdr:cNvSpPr>
      </xdr:nvSpPr>
      <xdr:spPr bwMode="auto">
        <a:xfrm>
          <a:off x="2076450" y="1057275"/>
          <a:ext cx="1876425" cy="0"/>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971550</xdr:colOff>
      <xdr:row>4</xdr:row>
      <xdr:rowOff>123825</xdr:rowOff>
    </xdr:from>
    <xdr:to>
      <xdr:col>3</xdr:col>
      <xdr:colOff>1876425</xdr:colOff>
      <xdr:row>4</xdr:row>
      <xdr:rowOff>123825</xdr:rowOff>
    </xdr:to>
    <xdr:sp macro="" textlink="">
      <xdr:nvSpPr>
        <xdr:cNvPr id="1427115" name="Line 42">
          <a:extLst>
            <a:ext uri="{FF2B5EF4-FFF2-40B4-BE49-F238E27FC236}">
              <a16:creationId xmlns:a16="http://schemas.microsoft.com/office/drawing/2014/main" id="{00000000-0008-0000-0000-0000ABC61500}"/>
            </a:ext>
          </a:extLst>
        </xdr:cNvPr>
        <xdr:cNvSpPr>
          <a:spLocks noChangeShapeType="1"/>
        </xdr:cNvSpPr>
      </xdr:nvSpPr>
      <xdr:spPr bwMode="auto">
        <a:xfrm>
          <a:off x="2076450" y="1343025"/>
          <a:ext cx="1876425" cy="0"/>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1885950</xdr:colOff>
      <xdr:row>0</xdr:row>
      <xdr:rowOff>161925</xdr:rowOff>
    </xdr:from>
    <xdr:to>
      <xdr:col>5</xdr:col>
      <xdr:colOff>1876425</xdr:colOff>
      <xdr:row>0</xdr:row>
      <xdr:rowOff>161925</xdr:rowOff>
    </xdr:to>
    <xdr:sp macro="" textlink="">
      <xdr:nvSpPr>
        <xdr:cNvPr id="1427116" name="Line 42">
          <a:extLst>
            <a:ext uri="{FF2B5EF4-FFF2-40B4-BE49-F238E27FC236}">
              <a16:creationId xmlns:a16="http://schemas.microsoft.com/office/drawing/2014/main" id="{00000000-0008-0000-0000-0000ACC61500}"/>
            </a:ext>
          </a:extLst>
        </xdr:cNvPr>
        <xdr:cNvSpPr>
          <a:spLocks noChangeShapeType="1"/>
        </xdr:cNvSpPr>
      </xdr:nvSpPr>
      <xdr:spPr bwMode="auto">
        <a:xfrm>
          <a:off x="5848350" y="161925"/>
          <a:ext cx="1876425" cy="0"/>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1885950</xdr:colOff>
      <xdr:row>1</xdr:row>
      <xdr:rowOff>152400</xdr:rowOff>
    </xdr:from>
    <xdr:to>
      <xdr:col>5</xdr:col>
      <xdr:colOff>1876425</xdr:colOff>
      <xdr:row>1</xdr:row>
      <xdr:rowOff>161925</xdr:rowOff>
    </xdr:to>
    <xdr:sp macro="" textlink="">
      <xdr:nvSpPr>
        <xdr:cNvPr id="1427117" name="Line 42">
          <a:extLst>
            <a:ext uri="{FF2B5EF4-FFF2-40B4-BE49-F238E27FC236}">
              <a16:creationId xmlns:a16="http://schemas.microsoft.com/office/drawing/2014/main" id="{00000000-0008-0000-0000-0000ADC61500}"/>
            </a:ext>
          </a:extLst>
        </xdr:cNvPr>
        <xdr:cNvSpPr>
          <a:spLocks noChangeShapeType="1"/>
        </xdr:cNvSpPr>
      </xdr:nvSpPr>
      <xdr:spPr bwMode="auto">
        <a:xfrm>
          <a:off x="5848350" y="457200"/>
          <a:ext cx="1876425" cy="9525"/>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1885950</xdr:colOff>
      <xdr:row>2</xdr:row>
      <xdr:rowOff>142875</xdr:rowOff>
    </xdr:from>
    <xdr:to>
      <xdr:col>5</xdr:col>
      <xdr:colOff>1866900</xdr:colOff>
      <xdr:row>2</xdr:row>
      <xdr:rowOff>152400</xdr:rowOff>
    </xdr:to>
    <xdr:sp macro="" textlink="">
      <xdr:nvSpPr>
        <xdr:cNvPr id="1427118" name="Line 42">
          <a:extLst>
            <a:ext uri="{FF2B5EF4-FFF2-40B4-BE49-F238E27FC236}">
              <a16:creationId xmlns:a16="http://schemas.microsoft.com/office/drawing/2014/main" id="{00000000-0008-0000-0000-0000AEC61500}"/>
            </a:ext>
          </a:extLst>
        </xdr:cNvPr>
        <xdr:cNvSpPr>
          <a:spLocks noChangeShapeType="1"/>
        </xdr:cNvSpPr>
      </xdr:nvSpPr>
      <xdr:spPr bwMode="auto">
        <a:xfrm>
          <a:off x="5848350" y="752475"/>
          <a:ext cx="1866900" cy="9525"/>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1885950</xdr:colOff>
      <xdr:row>3</xdr:row>
      <xdr:rowOff>142875</xdr:rowOff>
    </xdr:from>
    <xdr:to>
      <xdr:col>5</xdr:col>
      <xdr:colOff>1876425</xdr:colOff>
      <xdr:row>3</xdr:row>
      <xdr:rowOff>142875</xdr:rowOff>
    </xdr:to>
    <xdr:sp macro="" textlink="">
      <xdr:nvSpPr>
        <xdr:cNvPr id="1427119" name="Line 42">
          <a:extLst>
            <a:ext uri="{FF2B5EF4-FFF2-40B4-BE49-F238E27FC236}">
              <a16:creationId xmlns:a16="http://schemas.microsoft.com/office/drawing/2014/main" id="{00000000-0008-0000-0000-0000AFC61500}"/>
            </a:ext>
          </a:extLst>
        </xdr:cNvPr>
        <xdr:cNvSpPr>
          <a:spLocks noChangeShapeType="1"/>
        </xdr:cNvSpPr>
      </xdr:nvSpPr>
      <xdr:spPr bwMode="auto">
        <a:xfrm>
          <a:off x="5848350" y="1057275"/>
          <a:ext cx="1876425" cy="0"/>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1885950</xdr:colOff>
      <xdr:row>4</xdr:row>
      <xdr:rowOff>123825</xdr:rowOff>
    </xdr:from>
    <xdr:to>
      <xdr:col>5</xdr:col>
      <xdr:colOff>1866900</xdr:colOff>
      <xdr:row>4</xdr:row>
      <xdr:rowOff>142875</xdr:rowOff>
    </xdr:to>
    <xdr:sp macro="" textlink="">
      <xdr:nvSpPr>
        <xdr:cNvPr id="1427120" name="Line 42">
          <a:extLst>
            <a:ext uri="{FF2B5EF4-FFF2-40B4-BE49-F238E27FC236}">
              <a16:creationId xmlns:a16="http://schemas.microsoft.com/office/drawing/2014/main" id="{00000000-0008-0000-0000-0000B0C61500}"/>
            </a:ext>
          </a:extLst>
        </xdr:cNvPr>
        <xdr:cNvSpPr>
          <a:spLocks noChangeShapeType="1"/>
        </xdr:cNvSpPr>
      </xdr:nvSpPr>
      <xdr:spPr bwMode="auto">
        <a:xfrm>
          <a:off x="5848350" y="1343025"/>
          <a:ext cx="1866900" cy="19050"/>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161925</xdr:rowOff>
    </xdr:from>
    <xdr:to>
      <xdr:col>9</xdr:col>
      <xdr:colOff>247650</xdr:colOff>
      <xdr:row>0</xdr:row>
      <xdr:rowOff>180975</xdr:rowOff>
    </xdr:to>
    <xdr:sp macro="" textlink="">
      <xdr:nvSpPr>
        <xdr:cNvPr id="1427121" name="Line 42">
          <a:extLst>
            <a:ext uri="{FF2B5EF4-FFF2-40B4-BE49-F238E27FC236}">
              <a16:creationId xmlns:a16="http://schemas.microsoft.com/office/drawing/2014/main" id="{00000000-0008-0000-0000-0000B1C61500}"/>
            </a:ext>
          </a:extLst>
        </xdr:cNvPr>
        <xdr:cNvSpPr>
          <a:spLocks noChangeShapeType="1"/>
        </xdr:cNvSpPr>
      </xdr:nvSpPr>
      <xdr:spPr bwMode="auto">
        <a:xfrm>
          <a:off x="9620250" y="161925"/>
          <a:ext cx="2105025" cy="19050"/>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161925</xdr:rowOff>
    </xdr:from>
    <xdr:to>
      <xdr:col>9</xdr:col>
      <xdr:colOff>247650</xdr:colOff>
      <xdr:row>1</xdr:row>
      <xdr:rowOff>161925</xdr:rowOff>
    </xdr:to>
    <xdr:sp macro="" textlink="">
      <xdr:nvSpPr>
        <xdr:cNvPr id="1427122" name="Line 42">
          <a:extLst>
            <a:ext uri="{FF2B5EF4-FFF2-40B4-BE49-F238E27FC236}">
              <a16:creationId xmlns:a16="http://schemas.microsoft.com/office/drawing/2014/main" id="{00000000-0008-0000-0000-0000B2C61500}"/>
            </a:ext>
          </a:extLst>
        </xdr:cNvPr>
        <xdr:cNvSpPr>
          <a:spLocks noChangeShapeType="1"/>
        </xdr:cNvSpPr>
      </xdr:nvSpPr>
      <xdr:spPr bwMode="auto">
        <a:xfrm>
          <a:off x="9620250" y="466725"/>
          <a:ext cx="2105025" cy="0"/>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152400</xdr:rowOff>
    </xdr:from>
    <xdr:to>
      <xdr:col>9</xdr:col>
      <xdr:colOff>238125</xdr:colOff>
      <xdr:row>2</xdr:row>
      <xdr:rowOff>152400</xdr:rowOff>
    </xdr:to>
    <xdr:sp macro="" textlink="">
      <xdr:nvSpPr>
        <xdr:cNvPr id="1427123" name="Line 42">
          <a:extLst>
            <a:ext uri="{FF2B5EF4-FFF2-40B4-BE49-F238E27FC236}">
              <a16:creationId xmlns:a16="http://schemas.microsoft.com/office/drawing/2014/main" id="{00000000-0008-0000-0000-0000B3C61500}"/>
            </a:ext>
          </a:extLst>
        </xdr:cNvPr>
        <xdr:cNvSpPr>
          <a:spLocks noChangeShapeType="1"/>
        </xdr:cNvSpPr>
      </xdr:nvSpPr>
      <xdr:spPr bwMode="auto">
        <a:xfrm>
          <a:off x="9620250" y="762000"/>
          <a:ext cx="2095500" cy="0"/>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142875</xdr:rowOff>
    </xdr:from>
    <xdr:to>
      <xdr:col>9</xdr:col>
      <xdr:colOff>247650</xdr:colOff>
      <xdr:row>3</xdr:row>
      <xdr:rowOff>142875</xdr:rowOff>
    </xdr:to>
    <xdr:sp macro="" textlink="">
      <xdr:nvSpPr>
        <xdr:cNvPr id="1427124" name="Line 42">
          <a:extLst>
            <a:ext uri="{FF2B5EF4-FFF2-40B4-BE49-F238E27FC236}">
              <a16:creationId xmlns:a16="http://schemas.microsoft.com/office/drawing/2014/main" id="{00000000-0008-0000-0000-0000B4C61500}"/>
            </a:ext>
          </a:extLst>
        </xdr:cNvPr>
        <xdr:cNvSpPr>
          <a:spLocks noChangeShapeType="1"/>
        </xdr:cNvSpPr>
      </xdr:nvSpPr>
      <xdr:spPr bwMode="auto">
        <a:xfrm>
          <a:off x="9620250" y="1057275"/>
          <a:ext cx="2105025" cy="0"/>
        </a:xfrm>
        <a:prstGeom prst="line">
          <a:avLst/>
        </a:prstGeom>
        <a:noFill/>
        <a:ln w="34925" cap="sq" cmpd="dbl">
          <a:solidFill>
            <a:srgbClr val="FFFF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xdr:row>
      <xdr:rowOff>142875</xdr:rowOff>
    </xdr:from>
    <xdr:to>
      <xdr:col>9</xdr:col>
      <xdr:colOff>238125</xdr:colOff>
      <xdr:row>4</xdr:row>
      <xdr:rowOff>142875</xdr:rowOff>
    </xdr:to>
    <xdr:sp macro="" textlink="">
      <xdr:nvSpPr>
        <xdr:cNvPr id="1427125" name="Line 42">
          <a:extLst>
            <a:ext uri="{FF2B5EF4-FFF2-40B4-BE49-F238E27FC236}">
              <a16:creationId xmlns:a16="http://schemas.microsoft.com/office/drawing/2014/main" id="{00000000-0008-0000-0000-0000B5C61500}"/>
            </a:ext>
          </a:extLst>
        </xdr:cNvPr>
        <xdr:cNvSpPr>
          <a:spLocks noChangeShapeType="1"/>
        </xdr:cNvSpPr>
      </xdr:nvSpPr>
      <xdr:spPr bwMode="auto">
        <a:xfrm>
          <a:off x="9620250" y="1362075"/>
          <a:ext cx="2095500" cy="0"/>
        </a:xfrm>
        <a:prstGeom prst="line">
          <a:avLst/>
        </a:prstGeom>
        <a:noFill/>
        <a:ln w="34925" cmpd="dbl">
          <a:solidFill>
            <a:srgbClr val="996633"/>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0</xdr:row>
      <xdr:rowOff>152400</xdr:rowOff>
    </xdr:from>
    <xdr:to>
      <xdr:col>11</xdr:col>
      <xdr:colOff>1885950</xdr:colOff>
      <xdr:row>0</xdr:row>
      <xdr:rowOff>152400</xdr:rowOff>
    </xdr:to>
    <xdr:sp macro="" textlink="">
      <xdr:nvSpPr>
        <xdr:cNvPr id="1427126" name="Line 42">
          <a:extLst>
            <a:ext uri="{FF2B5EF4-FFF2-40B4-BE49-F238E27FC236}">
              <a16:creationId xmlns:a16="http://schemas.microsoft.com/office/drawing/2014/main" id="{00000000-0008-0000-0000-0000B6C61500}"/>
            </a:ext>
          </a:extLst>
        </xdr:cNvPr>
        <xdr:cNvSpPr>
          <a:spLocks noChangeShapeType="1"/>
        </xdr:cNvSpPr>
      </xdr:nvSpPr>
      <xdr:spPr bwMode="auto">
        <a:xfrm>
          <a:off x="13754100" y="152400"/>
          <a:ext cx="1876425" cy="0"/>
        </a:xfrm>
        <a:prstGeom prst="line">
          <a:avLst/>
        </a:prstGeom>
        <a:noFill/>
        <a:ln w="34925" cmpd="dbl">
          <a:solidFill>
            <a:srgbClr val="99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1</xdr:row>
      <xdr:rowOff>142875</xdr:rowOff>
    </xdr:from>
    <xdr:to>
      <xdr:col>11</xdr:col>
      <xdr:colOff>1885950</xdr:colOff>
      <xdr:row>1</xdr:row>
      <xdr:rowOff>142875</xdr:rowOff>
    </xdr:to>
    <xdr:sp macro="" textlink="">
      <xdr:nvSpPr>
        <xdr:cNvPr id="1427127" name="Line 42">
          <a:extLst>
            <a:ext uri="{FF2B5EF4-FFF2-40B4-BE49-F238E27FC236}">
              <a16:creationId xmlns:a16="http://schemas.microsoft.com/office/drawing/2014/main" id="{00000000-0008-0000-0000-0000B7C61500}"/>
            </a:ext>
          </a:extLst>
        </xdr:cNvPr>
        <xdr:cNvSpPr>
          <a:spLocks noChangeShapeType="1"/>
        </xdr:cNvSpPr>
      </xdr:nvSpPr>
      <xdr:spPr bwMode="auto">
        <a:xfrm>
          <a:off x="13754100" y="447675"/>
          <a:ext cx="1876425" cy="0"/>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2</xdr:row>
      <xdr:rowOff>142875</xdr:rowOff>
    </xdr:from>
    <xdr:to>
      <xdr:col>11</xdr:col>
      <xdr:colOff>1876425</xdr:colOff>
      <xdr:row>2</xdr:row>
      <xdr:rowOff>142875</xdr:rowOff>
    </xdr:to>
    <xdr:sp macro="" textlink="">
      <xdr:nvSpPr>
        <xdr:cNvPr id="1427128" name="Line 42">
          <a:extLst>
            <a:ext uri="{FF2B5EF4-FFF2-40B4-BE49-F238E27FC236}">
              <a16:creationId xmlns:a16="http://schemas.microsoft.com/office/drawing/2014/main" id="{00000000-0008-0000-0000-0000B8C61500}"/>
            </a:ext>
          </a:extLst>
        </xdr:cNvPr>
        <xdr:cNvSpPr>
          <a:spLocks noChangeShapeType="1"/>
        </xdr:cNvSpPr>
      </xdr:nvSpPr>
      <xdr:spPr bwMode="auto">
        <a:xfrm>
          <a:off x="13754100" y="752475"/>
          <a:ext cx="1866900" cy="0"/>
        </a:xfrm>
        <a:prstGeom prst="line">
          <a:avLst/>
        </a:prstGeom>
        <a:noFill/>
        <a:ln w="25400">
          <a:solidFill>
            <a:srgbClr val="FF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xdr:row>
      <xdr:rowOff>123825</xdr:rowOff>
    </xdr:from>
    <xdr:to>
      <xdr:col>11</xdr:col>
      <xdr:colOff>1885950</xdr:colOff>
      <xdr:row>3</xdr:row>
      <xdr:rowOff>123825</xdr:rowOff>
    </xdr:to>
    <xdr:sp macro="" textlink="">
      <xdr:nvSpPr>
        <xdr:cNvPr id="1427129" name="Line 42">
          <a:extLst>
            <a:ext uri="{FF2B5EF4-FFF2-40B4-BE49-F238E27FC236}">
              <a16:creationId xmlns:a16="http://schemas.microsoft.com/office/drawing/2014/main" id="{00000000-0008-0000-0000-0000B9C61500}"/>
            </a:ext>
          </a:extLst>
        </xdr:cNvPr>
        <xdr:cNvSpPr>
          <a:spLocks noChangeShapeType="1"/>
        </xdr:cNvSpPr>
      </xdr:nvSpPr>
      <xdr:spPr bwMode="auto">
        <a:xfrm>
          <a:off x="13754100" y="1038225"/>
          <a:ext cx="1876425" cy="0"/>
        </a:xfrm>
        <a:prstGeom prst="line">
          <a:avLst/>
        </a:prstGeom>
        <a:noFill/>
        <a:ln w="25400" cap="sq">
          <a:solidFill>
            <a:srgbClr val="A6A6A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4</xdr:row>
      <xdr:rowOff>114300</xdr:rowOff>
    </xdr:from>
    <xdr:to>
      <xdr:col>11</xdr:col>
      <xdr:colOff>1876425</xdr:colOff>
      <xdr:row>4</xdr:row>
      <xdr:rowOff>114300</xdr:rowOff>
    </xdr:to>
    <xdr:sp macro="" textlink="">
      <xdr:nvSpPr>
        <xdr:cNvPr id="1427130" name="Line 42">
          <a:extLst>
            <a:ext uri="{FF2B5EF4-FFF2-40B4-BE49-F238E27FC236}">
              <a16:creationId xmlns:a16="http://schemas.microsoft.com/office/drawing/2014/main" id="{00000000-0008-0000-0000-0000BAC61500}"/>
            </a:ext>
          </a:extLst>
        </xdr:cNvPr>
        <xdr:cNvSpPr>
          <a:spLocks noChangeShapeType="1"/>
        </xdr:cNvSpPr>
      </xdr:nvSpPr>
      <xdr:spPr bwMode="auto">
        <a:xfrm>
          <a:off x="13754100" y="1333500"/>
          <a:ext cx="1866900" cy="0"/>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180975</xdr:rowOff>
    </xdr:from>
    <xdr:to>
      <xdr:col>13</xdr:col>
      <xdr:colOff>1266825</xdr:colOff>
      <xdr:row>0</xdr:row>
      <xdr:rowOff>180975</xdr:rowOff>
    </xdr:to>
    <xdr:sp macro="" textlink="">
      <xdr:nvSpPr>
        <xdr:cNvPr id="1427131" name="Line 42">
          <a:extLst>
            <a:ext uri="{FF2B5EF4-FFF2-40B4-BE49-F238E27FC236}">
              <a16:creationId xmlns:a16="http://schemas.microsoft.com/office/drawing/2014/main" id="{00000000-0008-0000-0000-0000BBC61500}"/>
            </a:ext>
          </a:extLst>
        </xdr:cNvPr>
        <xdr:cNvSpPr>
          <a:spLocks noChangeShapeType="1"/>
        </xdr:cNvSpPr>
      </xdr:nvSpPr>
      <xdr:spPr bwMode="auto">
        <a:xfrm>
          <a:off x="17516475" y="180975"/>
          <a:ext cx="1266825" cy="0"/>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xdr:row>
      <xdr:rowOff>161925</xdr:rowOff>
    </xdr:from>
    <xdr:to>
      <xdr:col>13</xdr:col>
      <xdr:colOff>1266825</xdr:colOff>
      <xdr:row>1</xdr:row>
      <xdr:rowOff>161925</xdr:rowOff>
    </xdr:to>
    <xdr:sp macro="" textlink="">
      <xdr:nvSpPr>
        <xdr:cNvPr id="1427132" name="Line 42">
          <a:extLst>
            <a:ext uri="{FF2B5EF4-FFF2-40B4-BE49-F238E27FC236}">
              <a16:creationId xmlns:a16="http://schemas.microsoft.com/office/drawing/2014/main" id="{00000000-0008-0000-0000-0000BCC61500}"/>
            </a:ext>
          </a:extLst>
        </xdr:cNvPr>
        <xdr:cNvSpPr>
          <a:spLocks noChangeShapeType="1"/>
        </xdr:cNvSpPr>
      </xdr:nvSpPr>
      <xdr:spPr bwMode="auto">
        <a:xfrm>
          <a:off x="17516475" y="466725"/>
          <a:ext cx="1266825" cy="0"/>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xdr:row>
      <xdr:rowOff>152400</xdr:rowOff>
    </xdr:from>
    <xdr:to>
      <xdr:col>13</xdr:col>
      <xdr:colOff>1266825</xdr:colOff>
      <xdr:row>2</xdr:row>
      <xdr:rowOff>152400</xdr:rowOff>
    </xdr:to>
    <xdr:sp macro="" textlink="">
      <xdr:nvSpPr>
        <xdr:cNvPr id="1427133" name="Line 42">
          <a:extLst>
            <a:ext uri="{FF2B5EF4-FFF2-40B4-BE49-F238E27FC236}">
              <a16:creationId xmlns:a16="http://schemas.microsoft.com/office/drawing/2014/main" id="{00000000-0008-0000-0000-0000BDC61500}"/>
            </a:ext>
          </a:extLst>
        </xdr:cNvPr>
        <xdr:cNvSpPr>
          <a:spLocks noChangeShapeType="1"/>
        </xdr:cNvSpPr>
      </xdr:nvSpPr>
      <xdr:spPr bwMode="auto">
        <a:xfrm>
          <a:off x="17516475" y="762000"/>
          <a:ext cx="1266825" cy="0"/>
        </a:xfrm>
        <a:prstGeom prst="line">
          <a:avLst/>
        </a:prstGeom>
        <a:noFill/>
        <a:ln w="25400">
          <a:solidFill>
            <a:srgbClr val="0020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142875</xdr:rowOff>
    </xdr:from>
    <xdr:to>
      <xdr:col>13</xdr:col>
      <xdr:colOff>1266825</xdr:colOff>
      <xdr:row>3</xdr:row>
      <xdr:rowOff>142875</xdr:rowOff>
    </xdr:to>
    <xdr:sp macro="" textlink="">
      <xdr:nvSpPr>
        <xdr:cNvPr id="1427134" name="Line 42">
          <a:extLst>
            <a:ext uri="{FF2B5EF4-FFF2-40B4-BE49-F238E27FC236}">
              <a16:creationId xmlns:a16="http://schemas.microsoft.com/office/drawing/2014/main" id="{00000000-0008-0000-0000-0000BEC61500}"/>
            </a:ext>
          </a:extLst>
        </xdr:cNvPr>
        <xdr:cNvSpPr>
          <a:spLocks noChangeShapeType="1"/>
        </xdr:cNvSpPr>
      </xdr:nvSpPr>
      <xdr:spPr bwMode="auto">
        <a:xfrm>
          <a:off x="17516475" y="1057275"/>
          <a:ext cx="1266825" cy="0"/>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142875</xdr:rowOff>
    </xdr:from>
    <xdr:to>
      <xdr:col>13</xdr:col>
      <xdr:colOff>1266825</xdr:colOff>
      <xdr:row>4</xdr:row>
      <xdr:rowOff>142875</xdr:rowOff>
    </xdr:to>
    <xdr:sp macro="" textlink="">
      <xdr:nvSpPr>
        <xdr:cNvPr id="1427135" name="Line 42">
          <a:extLst>
            <a:ext uri="{FF2B5EF4-FFF2-40B4-BE49-F238E27FC236}">
              <a16:creationId xmlns:a16="http://schemas.microsoft.com/office/drawing/2014/main" id="{00000000-0008-0000-0000-0000BFC61500}"/>
            </a:ext>
          </a:extLst>
        </xdr:cNvPr>
        <xdr:cNvSpPr>
          <a:spLocks noChangeShapeType="1"/>
        </xdr:cNvSpPr>
      </xdr:nvSpPr>
      <xdr:spPr bwMode="auto">
        <a:xfrm>
          <a:off x="17516475" y="1362075"/>
          <a:ext cx="1266825" cy="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161925</xdr:rowOff>
    </xdr:from>
    <xdr:to>
      <xdr:col>15</xdr:col>
      <xdr:colOff>1085850</xdr:colOff>
      <xdr:row>0</xdr:row>
      <xdr:rowOff>161925</xdr:rowOff>
    </xdr:to>
    <xdr:sp macro="" textlink="">
      <xdr:nvSpPr>
        <xdr:cNvPr id="1427136" name="Line 42">
          <a:extLst>
            <a:ext uri="{FF2B5EF4-FFF2-40B4-BE49-F238E27FC236}">
              <a16:creationId xmlns:a16="http://schemas.microsoft.com/office/drawing/2014/main" id="{00000000-0008-0000-0000-0000C0C61500}"/>
            </a:ext>
          </a:extLst>
        </xdr:cNvPr>
        <xdr:cNvSpPr>
          <a:spLocks noChangeShapeType="1"/>
        </xdr:cNvSpPr>
      </xdr:nvSpPr>
      <xdr:spPr bwMode="auto">
        <a:xfrm>
          <a:off x="20774025" y="161925"/>
          <a:ext cx="1085850" cy="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xdr:row>
      <xdr:rowOff>152400</xdr:rowOff>
    </xdr:from>
    <xdr:to>
      <xdr:col>15</xdr:col>
      <xdr:colOff>1085850</xdr:colOff>
      <xdr:row>1</xdr:row>
      <xdr:rowOff>152400</xdr:rowOff>
    </xdr:to>
    <xdr:sp macro="" textlink="">
      <xdr:nvSpPr>
        <xdr:cNvPr id="1427137" name="Line 42">
          <a:extLst>
            <a:ext uri="{FF2B5EF4-FFF2-40B4-BE49-F238E27FC236}">
              <a16:creationId xmlns:a16="http://schemas.microsoft.com/office/drawing/2014/main" id="{00000000-0008-0000-0000-0000C1C61500}"/>
            </a:ext>
          </a:extLst>
        </xdr:cNvPr>
        <xdr:cNvSpPr>
          <a:spLocks noChangeShapeType="1"/>
        </xdr:cNvSpPr>
      </xdr:nvSpPr>
      <xdr:spPr bwMode="auto">
        <a:xfrm>
          <a:off x="20774025" y="457200"/>
          <a:ext cx="1085850" cy="0"/>
        </a:xfrm>
        <a:prstGeom prst="line">
          <a:avLst/>
        </a:prstGeom>
        <a:noFill/>
        <a:ln w="25400" cap="sq">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xdr:row>
      <xdr:rowOff>142875</xdr:rowOff>
    </xdr:from>
    <xdr:to>
      <xdr:col>15</xdr:col>
      <xdr:colOff>1085850</xdr:colOff>
      <xdr:row>2</xdr:row>
      <xdr:rowOff>142875</xdr:rowOff>
    </xdr:to>
    <xdr:sp macro="" textlink="">
      <xdr:nvSpPr>
        <xdr:cNvPr id="1427138" name="Line 42">
          <a:extLst>
            <a:ext uri="{FF2B5EF4-FFF2-40B4-BE49-F238E27FC236}">
              <a16:creationId xmlns:a16="http://schemas.microsoft.com/office/drawing/2014/main" id="{00000000-0008-0000-0000-0000C2C61500}"/>
            </a:ext>
          </a:extLst>
        </xdr:cNvPr>
        <xdr:cNvSpPr>
          <a:spLocks noChangeShapeType="1"/>
        </xdr:cNvSpPr>
      </xdr:nvSpPr>
      <xdr:spPr bwMode="auto">
        <a:xfrm>
          <a:off x="20774025" y="752475"/>
          <a:ext cx="1085850" cy="0"/>
        </a:xfrm>
        <a:prstGeom prst="line">
          <a:avLst/>
        </a:prstGeom>
        <a:noFill/>
        <a:ln w="25400">
          <a:solidFill>
            <a:srgbClr val="66FF66"/>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142875</xdr:rowOff>
    </xdr:from>
    <xdr:to>
      <xdr:col>15</xdr:col>
      <xdr:colOff>1085850</xdr:colOff>
      <xdr:row>3</xdr:row>
      <xdr:rowOff>142875</xdr:rowOff>
    </xdr:to>
    <xdr:sp macro="" textlink="">
      <xdr:nvSpPr>
        <xdr:cNvPr id="1427139" name="Line 42">
          <a:extLst>
            <a:ext uri="{FF2B5EF4-FFF2-40B4-BE49-F238E27FC236}">
              <a16:creationId xmlns:a16="http://schemas.microsoft.com/office/drawing/2014/main" id="{00000000-0008-0000-0000-0000C3C61500}"/>
            </a:ext>
          </a:extLst>
        </xdr:cNvPr>
        <xdr:cNvSpPr>
          <a:spLocks noChangeShapeType="1"/>
        </xdr:cNvSpPr>
      </xdr:nvSpPr>
      <xdr:spPr bwMode="auto">
        <a:xfrm>
          <a:off x="20774025" y="1057275"/>
          <a:ext cx="1085850" cy="0"/>
        </a:xfrm>
        <a:prstGeom prst="line">
          <a:avLst/>
        </a:prstGeom>
        <a:noFill/>
        <a:ln w="38100" cap="sq"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xdr:row>
      <xdr:rowOff>123825</xdr:rowOff>
    </xdr:from>
    <xdr:to>
      <xdr:col>15</xdr:col>
      <xdr:colOff>1085850</xdr:colOff>
      <xdr:row>4</xdr:row>
      <xdr:rowOff>123825</xdr:rowOff>
    </xdr:to>
    <xdr:sp macro="" textlink="">
      <xdr:nvSpPr>
        <xdr:cNvPr id="1427140" name="Line 42">
          <a:extLst>
            <a:ext uri="{FF2B5EF4-FFF2-40B4-BE49-F238E27FC236}">
              <a16:creationId xmlns:a16="http://schemas.microsoft.com/office/drawing/2014/main" id="{00000000-0008-0000-0000-0000C4C61500}"/>
            </a:ext>
          </a:extLst>
        </xdr:cNvPr>
        <xdr:cNvSpPr>
          <a:spLocks noChangeShapeType="1"/>
        </xdr:cNvSpPr>
      </xdr:nvSpPr>
      <xdr:spPr bwMode="auto">
        <a:xfrm>
          <a:off x="20774025" y="1343025"/>
          <a:ext cx="1085850" cy="0"/>
        </a:xfrm>
        <a:prstGeom prst="line">
          <a:avLst/>
        </a:prstGeom>
        <a:noFill/>
        <a:ln w="38100" cmpd="dbl">
          <a:solidFill>
            <a:srgbClr val="FF33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180975</xdr:rowOff>
    </xdr:from>
    <xdr:to>
      <xdr:col>17</xdr:col>
      <xdr:colOff>1009650</xdr:colOff>
      <xdr:row>0</xdr:row>
      <xdr:rowOff>190500</xdr:rowOff>
    </xdr:to>
    <xdr:sp macro="" textlink="">
      <xdr:nvSpPr>
        <xdr:cNvPr id="1427141" name="Line 42">
          <a:extLst>
            <a:ext uri="{FF2B5EF4-FFF2-40B4-BE49-F238E27FC236}">
              <a16:creationId xmlns:a16="http://schemas.microsoft.com/office/drawing/2014/main" id="{00000000-0008-0000-0000-0000C5C61500}"/>
            </a:ext>
          </a:extLst>
        </xdr:cNvPr>
        <xdr:cNvSpPr>
          <a:spLocks noChangeShapeType="1"/>
        </xdr:cNvSpPr>
      </xdr:nvSpPr>
      <xdr:spPr bwMode="auto">
        <a:xfrm>
          <a:off x="24136350" y="180975"/>
          <a:ext cx="1000125" cy="95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xdr:row>
      <xdr:rowOff>161925</xdr:rowOff>
    </xdr:from>
    <xdr:to>
      <xdr:col>17</xdr:col>
      <xdr:colOff>1009650</xdr:colOff>
      <xdr:row>1</xdr:row>
      <xdr:rowOff>171450</xdr:rowOff>
    </xdr:to>
    <xdr:sp macro="" textlink="">
      <xdr:nvSpPr>
        <xdr:cNvPr id="1427142" name="Line 42">
          <a:extLst>
            <a:ext uri="{FF2B5EF4-FFF2-40B4-BE49-F238E27FC236}">
              <a16:creationId xmlns:a16="http://schemas.microsoft.com/office/drawing/2014/main" id="{00000000-0008-0000-0000-0000C6C61500}"/>
            </a:ext>
          </a:extLst>
        </xdr:cNvPr>
        <xdr:cNvSpPr>
          <a:spLocks noChangeShapeType="1"/>
        </xdr:cNvSpPr>
      </xdr:nvSpPr>
      <xdr:spPr bwMode="auto">
        <a:xfrm>
          <a:off x="24136350" y="466725"/>
          <a:ext cx="1000125" cy="95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2</xdr:row>
      <xdr:rowOff>152400</xdr:rowOff>
    </xdr:from>
    <xdr:to>
      <xdr:col>17</xdr:col>
      <xdr:colOff>1009650</xdr:colOff>
      <xdr:row>2</xdr:row>
      <xdr:rowOff>161925</xdr:rowOff>
    </xdr:to>
    <xdr:sp macro="" textlink="">
      <xdr:nvSpPr>
        <xdr:cNvPr id="1427143" name="Line 42">
          <a:extLst>
            <a:ext uri="{FF2B5EF4-FFF2-40B4-BE49-F238E27FC236}">
              <a16:creationId xmlns:a16="http://schemas.microsoft.com/office/drawing/2014/main" id="{00000000-0008-0000-0000-0000C7C61500}"/>
            </a:ext>
          </a:extLst>
        </xdr:cNvPr>
        <xdr:cNvSpPr>
          <a:spLocks noChangeShapeType="1"/>
        </xdr:cNvSpPr>
      </xdr:nvSpPr>
      <xdr:spPr bwMode="auto">
        <a:xfrm>
          <a:off x="24136350" y="762000"/>
          <a:ext cx="1000125" cy="9525"/>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3</xdr:row>
      <xdr:rowOff>142875</xdr:rowOff>
    </xdr:from>
    <xdr:to>
      <xdr:col>17</xdr:col>
      <xdr:colOff>1009650</xdr:colOff>
      <xdr:row>3</xdr:row>
      <xdr:rowOff>152400</xdr:rowOff>
    </xdr:to>
    <xdr:sp macro="" textlink="">
      <xdr:nvSpPr>
        <xdr:cNvPr id="1427144" name="Line 42">
          <a:extLst>
            <a:ext uri="{FF2B5EF4-FFF2-40B4-BE49-F238E27FC236}">
              <a16:creationId xmlns:a16="http://schemas.microsoft.com/office/drawing/2014/main" id="{00000000-0008-0000-0000-0000C8C61500}"/>
            </a:ext>
          </a:extLst>
        </xdr:cNvPr>
        <xdr:cNvSpPr>
          <a:spLocks noChangeShapeType="1"/>
        </xdr:cNvSpPr>
      </xdr:nvSpPr>
      <xdr:spPr bwMode="auto">
        <a:xfrm>
          <a:off x="24136350" y="1057275"/>
          <a:ext cx="1000125" cy="9525"/>
        </a:xfrm>
        <a:prstGeom prst="line">
          <a:avLst/>
        </a:prstGeom>
        <a:noFill/>
        <a:ln w="38100" cap="sq" cmpd="dbl">
          <a:solidFill>
            <a:srgbClr val="33CCCC"/>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xdr:row>
      <xdr:rowOff>152400</xdr:rowOff>
    </xdr:from>
    <xdr:to>
      <xdr:col>17</xdr:col>
      <xdr:colOff>1009650</xdr:colOff>
      <xdr:row>2</xdr:row>
      <xdr:rowOff>152400</xdr:rowOff>
    </xdr:to>
    <xdr:sp macro="" textlink="">
      <xdr:nvSpPr>
        <xdr:cNvPr id="1427145" name="Line 42">
          <a:extLst>
            <a:ext uri="{FF2B5EF4-FFF2-40B4-BE49-F238E27FC236}">
              <a16:creationId xmlns:a16="http://schemas.microsoft.com/office/drawing/2014/main" id="{00000000-0008-0000-0000-0000C9C61500}"/>
            </a:ext>
          </a:extLst>
        </xdr:cNvPr>
        <xdr:cNvSpPr>
          <a:spLocks noChangeShapeType="1"/>
        </xdr:cNvSpPr>
      </xdr:nvSpPr>
      <xdr:spPr bwMode="auto">
        <a:xfrm>
          <a:off x="24126825" y="762000"/>
          <a:ext cx="1009650" cy="0"/>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7</xdr:row>
      <xdr:rowOff>180975</xdr:rowOff>
    </xdr:from>
    <xdr:to>
      <xdr:col>8</xdr:col>
      <xdr:colOff>561975</xdr:colOff>
      <xdr:row>18</xdr:row>
      <xdr:rowOff>104775</xdr:rowOff>
    </xdr:to>
    <xdr:grpSp>
      <xdr:nvGrpSpPr>
        <xdr:cNvPr id="1427146" name="Group 319">
          <a:extLst>
            <a:ext uri="{FF2B5EF4-FFF2-40B4-BE49-F238E27FC236}">
              <a16:creationId xmlns:a16="http://schemas.microsoft.com/office/drawing/2014/main" id="{00000000-0008-0000-0000-0000CAC61500}"/>
            </a:ext>
          </a:extLst>
        </xdr:cNvPr>
        <xdr:cNvGrpSpPr>
          <a:grpSpLocks/>
        </xdr:cNvGrpSpPr>
      </xdr:nvGrpSpPr>
      <xdr:grpSpPr bwMode="auto">
        <a:xfrm>
          <a:off x="1104900" y="2314575"/>
          <a:ext cx="8477250" cy="3276600"/>
          <a:chOff x="1092549" y="1969948"/>
          <a:chExt cx="8196862" cy="2926945"/>
        </a:xfrm>
      </xdr:grpSpPr>
      <xdr:sp macro="" textlink="">
        <xdr:nvSpPr>
          <xdr:cNvPr id="1427330" name="Line 42">
            <a:extLst>
              <a:ext uri="{FF2B5EF4-FFF2-40B4-BE49-F238E27FC236}">
                <a16:creationId xmlns:a16="http://schemas.microsoft.com/office/drawing/2014/main" id="{00000000-0008-0000-0000-000082C71500}"/>
              </a:ext>
            </a:extLst>
          </xdr:cNvPr>
          <xdr:cNvSpPr>
            <a:spLocks noChangeShapeType="1"/>
          </xdr:cNvSpPr>
        </xdr:nvSpPr>
        <xdr:spPr bwMode="auto">
          <a:xfrm flipV="1">
            <a:off x="5966359" y="1969948"/>
            <a:ext cx="3323052" cy="320619"/>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427331" name="Line 42">
            <a:extLst>
              <a:ext uri="{FF2B5EF4-FFF2-40B4-BE49-F238E27FC236}">
                <a16:creationId xmlns:a16="http://schemas.microsoft.com/office/drawing/2014/main" id="{00000000-0008-0000-0000-000083C71500}"/>
              </a:ext>
            </a:extLst>
          </xdr:cNvPr>
          <xdr:cNvSpPr>
            <a:spLocks noChangeShapeType="1"/>
          </xdr:cNvSpPr>
        </xdr:nvSpPr>
        <xdr:spPr bwMode="auto">
          <a:xfrm flipV="1">
            <a:off x="5987457" y="2309485"/>
            <a:ext cx="1549" cy="852733"/>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427332" name="Line 42">
            <a:extLst>
              <a:ext uri="{FF2B5EF4-FFF2-40B4-BE49-F238E27FC236}">
                <a16:creationId xmlns:a16="http://schemas.microsoft.com/office/drawing/2014/main" id="{00000000-0008-0000-0000-000084C71500}"/>
              </a:ext>
            </a:extLst>
          </xdr:cNvPr>
          <xdr:cNvSpPr>
            <a:spLocks noChangeShapeType="1"/>
          </xdr:cNvSpPr>
        </xdr:nvSpPr>
        <xdr:spPr bwMode="auto">
          <a:xfrm flipV="1">
            <a:off x="4293229" y="3466288"/>
            <a:ext cx="0" cy="579185"/>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427333" name="Line 42">
            <a:extLst>
              <a:ext uri="{FF2B5EF4-FFF2-40B4-BE49-F238E27FC236}">
                <a16:creationId xmlns:a16="http://schemas.microsoft.com/office/drawing/2014/main" id="{00000000-0008-0000-0000-000085C71500}"/>
              </a:ext>
            </a:extLst>
          </xdr:cNvPr>
          <xdr:cNvSpPr>
            <a:spLocks noChangeShapeType="1"/>
          </xdr:cNvSpPr>
        </xdr:nvSpPr>
        <xdr:spPr bwMode="auto">
          <a:xfrm flipV="1">
            <a:off x="2599000" y="4339201"/>
            <a:ext cx="0" cy="579185"/>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427334" name="Line 42">
            <a:extLst>
              <a:ext uri="{FF2B5EF4-FFF2-40B4-BE49-F238E27FC236}">
                <a16:creationId xmlns:a16="http://schemas.microsoft.com/office/drawing/2014/main" id="{00000000-0008-0000-0000-000086C71500}"/>
              </a:ext>
            </a:extLst>
          </xdr:cNvPr>
          <xdr:cNvSpPr>
            <a:spLocks noChangeShapeType="1"/>
          </xdr:cNvSpPr>
        </xdr:nvSpPr>
        <xdr:spPr bwMode="auto">
          <a:xfrm flipV="1">
            <a:off x="4289008" y="3162218"/>
            <a:ext cx="1698450" cy="299933"/>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427335" name="Line 42">
            <a:extLst>
              <a:ext uri="{FF2B5EF4-FFF2-40B4-BE49-F238E27FC236}">
                <a16:creationId xmlns:a16="http://schemas.microsoft.com/office/drawing/2014/main" id="{00000000-0008-0000-0000-000087C71500}"/>
              </a:ext>
            </a:extLst>
          </xdr:cNvPr>
          <xdr:cNvSpPr>
            <a:spLocks noChangeShapeType="1"/>
          </xdr:cNvSpPr>
        </xdr:nvSpPr>
        <xdr:spPr bwMode="auto">
          <a:xfrm flipV="1">
            <a:off x="2611658" y="4041336"/>
            <a:ext cx="1698450" cy="299933"/>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427336" name="Line 42">
            <a:extLst>
              <a:ext uri="{FF2B5EF4-FFF2-40B4-BE49-F238E27FC236}">
                <a16:creationId xmlns:a16="http://schemas.microsoft.com/office/drawing/2014/main" id="{00000000-0008-0000-0000-000088C71500}"/>
              </a:ext>
            </a:extLst>
          </xdr:cNvPr>
          <xdr:cNvSpPr>
            <a:spLocks noChangeShapeType="1"/>
          </xdr:cNvSpPr>
        </xdr:nvSpPr>
        <xdr:spPr bwMode="auto">
          <a:xfrm flipV="1">
            <a:off x="1092549" y="4920454"/>
            <a:ext cx="1498011" cy="289591"/>
          </a:xfrm>
          <a:prstGeom prst="line">
            <a:avLst/>
          </a:prstGeom>
          <a:noFill/>
          <a:ln w="254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314325</xdr:colOff>
      <xdr:row>7</xdr:row>
      <xdr:rowOff>161925</xdr:rowOff>
    </xdr:from>
    <xdr:to>
      <xdr:col>8</xdr:col>
      <xdr:colOff>638175</xdr:colOff>
      <xdr:row>17</xdr:row>
      <xdr:rowOff>85725</xdr:rowOff>
    </xdr:to>
    <xdr:grpSp>
      <xdr:nvGrpSpPr>
        <xdr:cNvPr id="1427147" name="Group 277">
          <a:extLst>
            <a:ext uri="{FF2B5EF4-FFF2-40B4-BE49-F238E27FC236}">
              <a16:creationId xmlns:a16="http://schemas.microsoft.com/office/drawing/2014/main" id="{00000000-0008-0000-0000-0000CBC61500}"/>
            </a:ext>
          </a:extLst>
        </xdr:cNvPr>
        <xdr:cNvGrpSpPr>
          <a:grpSpLocks/>
        </xdr:cNvGrpSpPr>
      </xdr:nvGrpSpPr>
      <xdr:grpSpPr bwMode="auto">
        <a:xfrm flipV="1">
          <a:off x="1276350" y="2295525"/>
          <a:ext cx="8382000" cy="2971800"/>
          <a:chOff x="1090084" y="2010832"/>
          <a:chExt cx="8223248" cy="2995084"/>
        </a:xfrm>
      </xdr:grpSpPr>
      <xdr:sp macro="" textlink="">
        <xdr:nvSpPr>
          <xdr:cNvPr id="1427323" name="Line 42">
            <a:extLst>
              <a:ext uri="{FF2B5EF4-FFF2-40B4-BE49-F238E27FC236}">
                <a16:creationId xmlns:a16="http://schemas.microsoft.com/office/drawing/2014/main" id="{00000000-0008-0000-0000-00007BC71500}"/>
              </a:ext>
            </a:extLst>
          </xdr:cNvPr>
          <xdr:cNvSpPr>
            <a:spLocks noChangeShapeType="1"/>
          </xdr:cNvSpPr>
        </xdr:nvSpPr>
        <xdr:spPr bwMode="auto">
          <a:xfrm flipV="1">
            <a:off x="5979583" y="2010832"/>
            <a:ext cx="3333749" cy="328083"/>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427324" name="Line 42">
            <a:extLst>
              <a:ext uri="{FF2B5EF4-FFF2-40B4-BE49-F238E27FC236}">
                <a16:creationId xmlns:a16="http://schemas.microsoft.com/office/drawing/2014/main" id="{00000000-0008-0000-0000-00007CC71500}"/>
              </a:ext>
            </a:extLst>
          </xdr:cNvPr>
          <xdr:cNvSpPr>
            <a:spLocks noChangeShapeType="1"/>
          </xdr:cNvSpPr>
        </xdr:nvSpPr>
        <xdr:spPr bwMode="auto">
          <a:xfrm flipV="1">
            <a:off x="6000750" y="2317748"/>
            <a:ext cx="0" cy="592668"/>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427325" name="Line 42">
            <a:extLst>
              <a:ext uri="{FF2B5EF4-FFF2-40B4-BE49-F238E27FC236}">
                <a16:creationId xmlns:a16="http://schemas.microsoft.com/office/drawing/2014/main" id="{00000000-0008-0000-0000-00007DC71500}"/>
              </a:ext>
            </a:extLst>
          </xdr:cNvPr>
          <xdr:cNvSpPr>
            <a:spLocks noChangeShapeType="1"/>
          </xdr:cNvSpPr>
        </xdr:nvSpPr>
        <xdr:spPr bwMode="auto">
          <a:xfrm flipV="1">
            <a:off x="4301067" y="3221565"/>
            <a:ext cx="0" cy="592668"/>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427326" name="Line 42">
            <a:extLst>
              <a:ext uri="{FF2B5EF4-FFF2-40B4-BE49-F238E27FC236}">
                <a16:creationId xmlns:a16="http://schemas.microsoft.com/office/drawing/2014/main" id="{00000000-0008-0000-0000-00007EC71500}"/>
              </a:ext>
            </a:extLst>
          </xdr:cNvPr>
          <xdr:cNvSpPr>
            <a:spLocks noChangeShapeType="1"/>
          </xdr:cNvSpPr>
        </xdr:nvSpPr>
        <xdr:spPr bwMode="auto">
          <a:xfrm flipV="1">
            <a:off x="2601384" y="4114799"/>
            <a:ext cx="0" cy="592668"/>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427327" name="Line 42">
            <a:extLst>
              <a:ext uri="{FF2B5EF4-FFF2-40B4-BE49-F238E27FC236}">
                <a16:creationId xmlns:a16="http://schemas.microsoft.com/office/drawing/2014/main" id="{00000000-0008-0000-0000-00007FC71500}"/>
              </a:ext>
            </a:extLst>
          </xdr:cNvPr>
          <xdr:cNvSpPr>
            <a:spLocks noChangeShapeType="1"/>
          </xdr:cNvSpPr>
        </xdr:nvSpPr>
        <xdr:spPr bwMode="auto">
          <a:xfrm flipV="1">
            <a:off x="4296833" y="2910416"/>
            <a:ext cx="1703917" cy="306915"/>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427328" name="Line 42">
            <a:extLst>
              <a:ext uri="{FF2B5EF4-FFF2-40B4-BE49-F238E27FC236}">
                <a16:creationId xmlns:a16="http://schemas.microsoft.com/office/drawing/2014/main" id="{00000000-0008-0000-0000-000080C71500}"/>
              </a:ext>
            </a:extLst>
          </xdr:cNvPr>
          <xdr:cNvSpPr>
            <a:spLocks noChangeShapeType="1"/>
          </xdr:cNvSpPr>
        </xdr:nvSpPr>
        <xdr:spPr bwMode="auto">
          <a:xfrm flipV="1">
            <a:off x="2614083" y="3810000"/>
            <a:ext cx="1703917" cy="306915"/>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sp macro="" textlink="">
        <xdr:nvSpPr>
          <xdr:cNvPr id="1427329" name="Line 42">
            <a:extLst>
              <a:ext uri="{FF2B5EF4-FFF2-40B4-BE49-F238E27FC236}">
                <a16:creationId xmlns:a16="http://schemas.microsoft.com/office/drawing/2014/main" id="{00000000-0008-0000-0000-000081C71500}"/>
              </a:ext>
            </a:extLst>
          </xdr:cNvPr>
          <xdr:cNvSpPr>
            <a:spLocks noChangeShapeType="1"/>
          </xdr:cNvSpPr>
        </xdr:nvSpPr>
        <xdr:spPr bwMode="auto">
          <a:xfrm flipV="1">
            <a:off x="1090084" y="4709583"/>
            <a:ext cx="1502833" cy="296333"/>
          </a:xfrm>
          <a:prstGeom prst="line">
            <a:avLst/>
          </a:prstGeom>
          <a:noFill/>
          <a:ln w="25400">
            <a:solidFill>
              <a:srgbClr val="00B0F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857250</xdr:colOff>
      <xdr:row>18</xdr:row>
      <xdr:rowOff>161925</xdr:rowOff>
    </xdr:from>
    <xdr:to>
      <xdr:col>5</xdr:col>
      <xdr:colOff>933450</xdr:colOff>
      <xdr:row>29</xdr:row>
      <xdr:rowOff>190500</xdr:rowOff>
    </xdr:to>
    <xdr:grpSp>
      <xdr:nvGrpSpPr>
        <xdr:cNvPr id="1427148" name="Group 294">
          <a:extLst>
            <a:ext uri="{FF2B5EF4-FFF2-40B4-BE49-F238E27FC236}">
              <a16:creationId xmlns:a16="http://schemas.microsoft.com/office/drawing/2014/main" id="{00000000-0008-0000-0000-0000CCC61500}"/>
            </a:ext>
          </a:extLst>
        </xdr:cNvPr>
        <xdr:cNvGrpSpPr>
          <a:grpSpLocks/>
        </xdr:cNvGrpSpPr>
      </xdr:nvGrpSpPr>
      <xdr:grpSpPr bwMode="auto">
        <a:xfrm>
          <a:off x="2667000" y="5648325"/>
          <a:ext cx="3371850" cy="3381375"/>
          <a:chOff x="2565397" y="5377045"/>
          <a:chExt cx="3361517" cy="3407122"/>
        </a:xfrm>
      </xdr:grpSpPr>
      <xdr:sp macro="" textlink="">
        <xdr:nvSpPr>
          <xdr:cNvPr id="1427316" name="Line 42">
            <a:extLst>
              <a:ext uri="{FF2B5EF4-FFF2-40B4-BE49-F238E27FC236}">
                <a16:creationId xmlns:a16="http://schemas.microsoft.com/office/drawing/2014/main" id="{00000000-0008-0000-0000-000074C71500}"/>
              </a:ext>
            </a:extLst>
          </xdr:cNvPr>
          <xdr:cNvSpPr>
            <a:spLocks noChangeShapeType="1"/>
          </xdr:cNvSpPr>
        </xdr:nvSpPr>
        <xdr:spPr bwMode="auto">
          <a:xfrm flipH="1">
            <a:off x="4265084" y="5377045"/>
            <a:ext cx="1661830" cy="285038"/>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427317" name="Line 42">
            <a:extLst>
              <a:ext uri="{FF2B5EF4-FFF2-40B4-BE49-F238E27FC236}">
                <a16:creationId xmlns:a16="http://schemas.microsoft.com/office/drawing/2014/main" id="{00000000-0008-0000-0000-000075C71500}"/>
              </a:ext>
            </a:extLst>
          </xdr:cNvPr>
          <xdr:cNvSpPr>
            <a:spLocks noChangeShapeType="1"/>
          </xdr:cNvSpPr>
        </xdr:nvSpPr>
        <xdr:spPr bwMode="auto">
          <a:xfrm>
            <a:off x="4286248" y="5662083"/>
            <a:ext cx="2" cy="656167"/>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427318" name="Line 42">
            <a:extLst>
              <a:ext uri="{FF2B5EF4-FFF2-40B4-BE49-F238E27FC236}">
                <a16:creationId xmlns:a16="http://schemas.microsoft.com/office/drawing/2014/main" id="{00000000-0008-0000-0000-000076C71500}"/>
              </a:ext>
            </a:extLst>
          </xdr:cNvPr>
          <xdr:cNvSpPr>
            <a:spLocks noChangeShapeType="1"/>
          </xdr:cNvSpPr>
        </xdr:nvSpPr>
        <xdr:spPr bwMode="auto">
          <a:xfrm flipH="1">
            <a:off x="2575984" y="6344362"/>
            <a:ext cx="1661830" cy="285038"/>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427319" name="Line 42">
            <a:extLst>
              <a:ext uri="{FF2B5EF4-FFF2-40B4-BE49-F238E27FC236}">
                <a16:creationId xmlns:a16="http://schemas.microsoft.com/office/drawing/2014/main" id="{00000000-0008-0000-0000-000077C71500}"/>
              </a:ext>
            </a:extLst>
          </xdr:cNvPr>
          <xdr:cNvSpPr>
            <a:spLocks noChangeShapeType="1"/>
          </xdr:cNvSpPr>
        </xdr:nvSpPr>
        <xdr:spPr bwMode="auto">
          <a:xfrm>
            <a:off x="2565397" y="6650566"/>
            <a:ext cx="6352" cy="842433"/>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427320" name="Line 42">
            <a:extLst>
              <a:ext uri="{FF2B5EF4-FFF2-40B4-BE49-F238E27FC236}">
                <a16:creationId xmlns:a16="http://schemas.microsoft.com/office/drawing/2014/main" id="{00000000-0008-0000-0000-000078C71500}"/>
              </a:ext>
            </a:extLst>
          </xdr:cNvPr>
          <xdr:cNvSpPr>
            <a:spLocks noChangeShapeType="1"/>
          </xdr:cNvSpPr>
        </xdr:nvSpPr>
        <xdr:spPr bwMode="auto">
          <a:xfrm flipH="1" flipV="1">
            <a:off x="2582332" y="7503583"/>
            <a:ext cx="1661583" cy="317500"/>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427321" name="Line 42">
            <a:extLst>
              <a:ext uri="{FF2B5EF4-FFF2-40B4-BE49-F238E27FC236}">
                <a16:creationId xmlns:a16="http://schemas.microsoft.com/office/drawing/2014/main" id="{00000000-0008-0000-0000-000079C71500}"/>
              </a:ext>
            </a:extLst>
          </xdr:cNvPr>
          <xdr:cNvSpPr>
            <a:spLocks noChangeShapeType="1"/>
          </xdr:cNvSpPr>
        </xdr:nvSpPr>
        <xdr:spPr bwMode="auto">
          <a:xfrm>
            <a:off x="4226982" y="7835900"/>
            <a:ext cx="2" cy="656167"/>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427322" name="Line 42">
            <a:extLst>
              <a:ext uri="{FF2B5EF4-FFF2-40B4-BE49-F238E27FC236}">
                <a16:creationId xmlns:a16="http://schemas.microsoft.com/office/drawing/2014/main" id="{00000000-0008-0000-0000-00007AC71500}"/>
              </a:ext>
            </a:extLst>
          </xdr:cNvPr>
          <xdr:cNvSpPr>
            <a:spLocks noChangeShapeType="1"/>
          </xdr:cNvSpPr>
        </xdr:nvSpPr>
        <xdr:spPr bwMode="auto">
          <a:xfrm flipH="1" flipV="1">
            <a:off x="4233333" y="8477249"/>
            <a:ext cx="1682750" cy="306918"/>
          </a:xfrm>
          <a:prstGeom prst="line">
            <a:avLst/>
          </a:prstGeom>
          <a:noFill/>
          <a:ln w="25400">
            <a:solidFill>
              <a:srgbClr val="FF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771525</xdr:colOff>
      <xdr:row>20</xdr:row>
      <xdr:rowOff>161925</xdr:rowOff>
    </xdr:from>
    <xdr:to>
      <xdr:col>7</xdr:col>
      <xdr:colOff>485775</xdr:colOff>
      <xdr:row>31</xdr:row>
      <xdr:rowOff>161925</xdr:rowOff>
    </xdr:to>
    <xdr:grpSp>
      <xdr:nvGrpSpPr>
        <xdr:cNvPr id="1427149" name="Group 302">
          <a:extLst>
            <a:ext uri="{FF2B5EF4-FFF2-40B4-BE49-F238E27FC236}">
              <a16:creationId xmlns:a16="http://schemas.microsoft.com/office/drawing/2014/main" id="{00000000-0008-0000-0000-0000CDC61500}"/>
            </a:ext>
          </a:extLst>
        </xdr:cNvPr>
        <xdr:cNvGrpSpPr>
          <a:grpSpLocks/>
        </xdr:cNvGrpSpPr>
      </xdr:nvGrpSpPr>
      <xdr:grpSpPr bwMode="auto">
        <a:xfrm>
          <a:off x="5876925" y="6257925"/>
          <a:ext cx="3009900" cy="3352800"/>
          <a:chOff x="5789329" y="5993467"/>
          <a:chExt cx="3259420" cy="3372773"/>
        </a:xfrm>
      </xdr:grpSpPr>
      <xdr:sp macro="" textlink="">
        <xdr:nvSpPr>
          <xdr:cNvPr id="1427309" name="Line 42">
            <a:extLst>
              <a:ext uri="{FF2B5EF4-FFF2-40B4-BE49-F238E27FC236}">
                <a16:creationId xmlns:a16="http://schemas.microsoft.com/office/drawing/2014/main" id="{00000000-0008-0000-0000-00006DC71500}"/>
              </a:ext>
            </a:extLst>
          </xdr:cNvPr>
          <xdr:cNvSpPr>
            <a:spLocks noChangeShapeType="1"/>
          </xdr:cNvSpPr>
        </xdr:nvSpPr>
        <xdr:spPr bwMode="auto">
          <a:xfrm>
            <a:off x="5789329" y="5993467"/>
            <a:ext cx="1693087" cy="303616"/>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427310" name="Line 42">
            <a:extLst>
              <a:ext uri="{FF2B5EF4-FFF2-40B4-BE49-F238E27FC236}">
                <a16:creationId xmlns:a16="http://schemas.microsoft.com/office/drawing/2014/main" id="{00000000-0008-0000-0000-00006EC71500}"/>
              </a:ext>
            </a:extLst>
          </xdr:cNvPr>
          <xdr:cNvSpPr>
            <a:spLocks noChangeShapeType="1"/>
          </xdr:cNvSpPr>
        </xdr:nvSpPr>
        <xdr:spPr bwMode="auto">
          <a:xfrm>
            <a:off x="7482416" y="6286499"/>
            <a:ext cx="10584" cy="560917"/>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427311" name="Line 42">
            <a:extLst>
              <a:ext uri="{FF2B5EF4-FFF2-40B4-BE49-F238E27FC236}">
                <a16:creationId xmlns:a16="http://schemas.microsoft.com/office/drawing/2014/main" id="{00000000-0008-0000-0000-00006FC71500}"/>
              </a:ext>
            </a:extLst>
          </xdr:cNvPr>
          <xdr:cNvSpPr>
            <a:spLocks noChangeShapeType="1"/>
          </xdr:cNvSpPr>
        </xdr:nvSpPr>
        <xdr:spPr bwMode="auto">
          <a:xfrm>
            <a:off x="9048503" y="7267448"/>
            <a:ext cx="246" cy="860552"/>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427312" name="Line 42">
            <a:extLst>
              <a:ext uri="{FF2B5EF4-FFF2-40B4-BE49-F238E27FC236}">
                <a16:creationId xmlns:a16="http://schemas.microsoft.com/office/drawing/2014/main" id="{00000000-0008-0000-0000-000070C71500}"/>
              </a:ext>
            </a:extLst>
          </xdr:cNvPr>
          <xdr:cNvSpPr>
            <a:spLocks noChangeShapeType="1"/>
          </xdr:cNvSpPr>
        </xdr:nvSpPr>
        <xdr:spPr bwMode="auto">
          <a:xfrm>
            <a:off x="7476312" y="6907865"/>
            <a:ext cx="1561855" cy="320551"/>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427313" name="Line 42">
            <a:extLst>
              <a:ext uri="{FF2B5EF4-FFF2-40B4-BE49-F238E27FC236}">
                <a16:creationId xmlns:a16="http://schemas.microsoft.com/office/drawing/2014/main" id="{00000000-0008-0000-0000-000071C71500}"/>
              </a:ext>
            </a:extLst>
          </xdr:cNvPr>
          <xdr:cNvSpPr>
            <a:spLocks noChangeShapeType="1"/>
          </xdr:cNvSpPr>
        </xdr:nvSpPr>
        <xdr:spPr bwMode="auto">
          <a:xfrm>
            <a:off x="7497233" y="8460307"/>
            <a:ext cx="10584" cy="560917"/>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427314" name="Line 42">
            <a:extLst>
              <a:ext uri="{FF2B5EF4-FFF2-40B4-BE49-F238E27FC236}">
                <a16:creationId xmlns:a16="http://schemas.microsoft.com/office/drawing/2014/main" id="{00000000-0008-0000-0000-000072C71500}"/>
              </a:ext>
            </a:extLst>
          </xdr:cNvPr>
          <xdr:cNvSpPr>
            <a:spLocks noChangeShapeType="1"/>
          </xdr:cNvSpPr>
        </xdr:nvSpPr>
        <xdr:spPr bwMode="auto">
          <a:xfrm flipV="1">
            <a:off x="7482416" y="8106832"/>
            <a:ext cx="1555751" cy="349239"/>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sp macro="" textlink="">
        <xdr:nvSpPr>
          <xdr:cNvPr id="1427315" name="Line 42">
            <a:extLst>
              <a:ext uri="{FF2B5EF4-FFF2-40B4-BE49-F238E27FC236}">
                <a16:creationId xmlns:a16="http://schemas.microsoft.com/office/drawing/2014/main" id="{00000000-0008-0000-0000-000073C71500}"/>
              </a:ext>
            </a:extLst>
          </xdr:cNvPr>
          <xdr:cNvSpPr>
            <a:spLocks noChangeShapeType="1"/>
          </xdr:cNvSpPr>
        </xdr:nvSpPr>
        <xdr:spPr bwMode="auto">
          <a:xfrm flipV="1">
            <a:off x="5799666" y="9016989"/>
            <a:ext cx="1703918" cy="349251"/>
          </a:xfrm>
          <a:prstGeom prst="line">
            <a:avLst/>
          </a:prstGeom>
          <a:noFill/>
          <a:ln w="25400">
            <a:solidFill>
              <a:srgbClr val="C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762000</xdr:colOff>
      <xdr:row>12</xdr:row>
      <xdr:rowOff>161925</xdr:rowOff>
    </xdr:from>
    <xdr:to>
      <xdr:col>12</xdr:col>
      <xdr:colOff>914400</xdr:colOff>
      <xdr:row>28</xdr:row>
      <xdr:rowOff>142875</xdr:rowOff>
    </xdr:to>
    <xdr:grpSp>
      <xdr:nvGrpSpPr>
        <xdr:cNvPr id="1427150" name="Group 316">
          <a:extLst>
            <a:ext uri="{FF2B5EF4-FFF2-40B4-BE49-F238E27FC236}">
              <a16:creationId xmlns:a16="http://schemas.microsoft.com/office/drawing/2014/main" id="{00000000-0008-0000-0000-0000CEC61500}"/>
            </a:ext>
          </a:extLst>
        </xdr:cNvPr>
        <xdr:cNvGrpSpPr>
          <a:grpSpLocks/>
        </xdr:cNvGrpSpPr>
      </xdr:nvGrpSpPr>
      <xdr:grpSpPr bwMode="auto">
        <a:xfrm>
          <a:off x="5867400" y="3819525"/>
          <a:ext cx="8705850" cy="4857750"/>
          <a:chOff x="5766830" y="3461307"/>
          <a:chExt cx="8351047" cy="4771946"/>
        </a:xfrm>
      </xdr:grpSpPr>
      <xdr:sp macro="" textlink="">
        <xdr:nvSpPr>
          <xdr:cNvPr id="1427296" name="Line 42">
            <a:extLst>
              <a:ext uri="{FF2B5EF4-FFF2-40B4-BE49-F238E27FC236}">
                <a16:creationId xmlns:a16="http://schemas.microsoft.com/office/drawing/2014/main" id="{00000000-0008-0000-0000-000060C71500}"/>
              </a:ext>
            </a:extLst>
          </xdr:cNvPr>
          <xdr:cNvSpPr>
            <a:spLocks noChangeShapeType="1"/>
          </xdr:cNvSpPr>
        </xdr:nvSpPr>
        <xdr:spPr bwMode="auto">
          <a:xfrm>
            <a:off x="5766830" y="3461307"/>
            <a:ext cx="1666874" cy="31984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297" name="Line 42">
            <a:extLst>
              <a:ext uri="{FF2B5EF4-FFF2-40B4-BE49-F238E27FC236}">
                <a16:creationId xmlns:a16="http://schemas.microsoft.com/office/drawing/2014/main" id="{00000000-0008-0000-0000-000061C71500}"/>
              </a:ext>
            </a:extLst>
          </xdr:cNvPr>
          <xdr:cNvSpPr>
            <a:spLocks noChangeShapeType="1"/>
          </xdr:cNvSpPr>
        </xdr:nvSpPr>
        <xdr:spPr bwMode="auto">
          <a:xfrm flipH="1">
            <a:off x="10755049" y="3776227"/>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298" name="Line 42">
            <a:extLst>
              <a:ext uri="{FF2B5EF4-FFF2-40B4-BE49-F238E27FC236}">
                <a16:creationId xmlns:a16="http://schemas.microsoft.com/office/drawing/2014/main" id="{00000000-0008-0000-0000-000062C71500}"/>
              </a:ext>
            </a:extLst>
          </xdr:cNvPr>
          <xdr:cNvSpPr>
            <a:spLocks noChangeShapeType="1"/>
          </xdr:cNvSpPr>
        </xdr:nvSpPr>
        <xdr:spPr bwMode="auto">
          <a:xfrm>
            <a:off x="10746970" y="4370488"/>
            <a:ext cx="1666874" cy="31984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299" name="Line 42">
            <a:extLst>
              <a:ext uri="{FF2B5EF4-FFF2-40B4-BE49-F238E27FC236}">
                <a16:creationId xmlns:a16="http://schemas.microsoft.com/office/drawing/2014/main" id="{00000000-0008-0000-0000-000063C71500}"/>
              </a:ext>
            </a:extLst>
          </xdr:cNvPr>
          <xdr:cNvSpPr>
            <a:spLocks noChangeShapeType="1"/>
          </xdr:cNvSpPr>
        </xdr:nvSpPr>
        <xdr:spPr bwMode="auto">
          <a:xfrm flipH="1">
            <a:off x="12434059" y="4711503"/>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0" name="Line 42">
            <a:extLst>
              <a:ext uri="{FF2B5EF4-FFF2-40B4-BE49-F238E27FC236}">
                <a16:creationId xmlns:a16="http://schemas.microsoft.com/office/drawing/2014/main" id="{00000000-0008-0000-0000-000064C71500}"/>
              </a:ext>
            </a:extLst>
          </xdr:cNvPr>
          <xdr:cNvSpPr>
            <a:spLocks noChangeShapeType="1"/>
          </xdr:cNvSpPr>
        </xdr:nvSpPr>
        <xdr:spPr bwMode="auto">
          <a:xfrm>
            <a:off x="12439028" y="5266621"/>
            <a:ext cx="1666874" cy="31984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1" name="Line 42">
            <a:extLst>
              <a:ext uri="{FF2B5EF4-FFF2-40B4-BE49-F238E27FC236}">
                <a16:creationId xmlns:a16="http://schemas.microsoft.com/office/drawing/2014/main" id="{00000000-0008-0000-0000-000065C71500}"/>
              </a:ext>
            </a:extLst>
          </xdr:cNvPr>
          <xdr:cNvSpPr>
            <a:spLocks noChangeShapeType="1"/>
          </xdr:cNvSpPr>
        </xdr:nvSpPr>
        <xdr:spPr bwMode="auto">
          <a:xfrm flipH="1">
            <a:off x="14113069" y="5594588"/>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2" name="Line 42">
            <a:extLst>
              <a:ext uri="{FF2B5EF4-FFF2-40B4-BE49-F238E27FC236}">
                <a16:creationId xmlns:a16="http://schemas.microsoft.com/office/drawing/2014/main" id="{00000000-0008-0000-0000-000066C71500}"/>
              </a:ext>
            </a:extLst>
          </xdr:cNvPr>
          <xdr:cNvSpPr>
            <a:spLocks noChangeShapeType="1"/>
          </xdr:cNvSpPr>
        </xdr:nvSpPr>
        <xdr:spPr bwMode="auto">
          <a:xfrm flipV="1">
            <a:off x="12460788" y="6158629"/>
            <a:ext cx="1657089" cy="247911"/>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3" name="Line 42">
            <a:extLst>
              <a:ext uri="{FF2B5EF4-FFF2-40B4-BE49-F238E27FC236}">
                <a16:creationId xmlns:a16="http://schemas.microsoft.com/office/drawing/2014/main" id="{00000000-0008-0000-0000-000067C71500}"/>
              </a:ext>
            </a:extLst>
          </xdr:cNvPr>
          <xdr:cNvSpPr>
            <a:spLocks noChangeShapeType="1"/>
          </xdr:cNvSpPr>
        </xdr:nvSpPr>
        <xdr:spPr bwMode="auto">
          <a:xfrm flipH="1">
            <a:off x="12455980" y="6468800"/>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4" name="Line 42">
            <a:extLst>
              <a:ext uri="{FF2B5EF4-FFF2-40B4-BE49-F238E27FC236}">
                <a16:creationId xmlns:a16="http://schemas.microsoft.com/office/drawing/2014/main" id="{00000000-0008-0000-0000-000068C71500}"/>
              </a:ext>
            </a:extLst>
          </xdr:cNvPr>
          <xdr:cNvSpPr>
            <a:spLocks noChangeShapeType="1"/>
          </xdr:cNvSpPr>
        </xdr:nvSpPr>
        <xdr:spPr bwMode="auto">
          <a:xfrm flipV="1">
            <a:off x="10790651" y="7060882"/>
            <a:ext cx="1671209" cy="272063"/>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5" name="Line 42">
            <a:extLst>
              <a:ext uri="{FF2B5EF4-FFF2-40B4-BE49-F238E27FC236}">
                <a16:creationId xmlns:a16="http://schemas.microsoft.com/office/drawing/2014/main" id="{00000000-0008-0000-0000-000069C71500}"/>
              </a:ext>
            </a:extLst>
          </xdr:cNvPr>
          <xdr:cNvSpPr>
            <a:spLocks noChangeShapeType="1"/>
          </xdr:cNvSpPr>
        </xdr:nvSpPr>
        <xdr:spPr bwMode="auto">
          <a:xfrm flipH="1">
            <a:off x="10803066" y="7308045"/>
            <a:ext cx="1055" cy="570354"/>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6" name="Line 42">
            <a:extLst>
              <a:ext uri="{FF2B5EF4-FFF2-40B4-BE49-F238E27FC236}">
                <a16:creationId xmlns:a16="http://schemas.microsoft.com/office/drawing/2014/main" id="{00000000-0008-0000-0000-00006AC71500}"/>
              </a:ext>
            </a:extLst>
          </xdr:cNvPr>
          <xdr:cNvSpPr>
            <a:spLocks noChangeShapeType="1"/>
          </xdr:cNvSpPr>
        </xdr:nvSpPr>
        <xdr:spPr bwMode="auto">
          <a:xfrm flipV="1">
            <a:off x="5989007" y="7920103"/>
            <a:ext cx="1539657" cy="313150"/>
          </a:xfrm>
          <a:prstGeom prst="line">
            <a:avLst/>
          </a:prstGeom>
          <a:noFill/>
          <a:ln w="25400">
            <a:solidFill>
              <a:srgbClr val="00B0F0"/>
            </a:solidFill>
            <a:prstDash val="dash"/>
            <a:round/>
            <a:headEnd/>
            <a:tailEnd/>
          </a:ln>
          <a:extLst>
            <a:ext uri="{909E8E84-426E-40DD-AFC4-6F175D3DCCD1}">
              <a14:hiddenFill xmlns:a14="http://schemas.microsoft.com/office/drawing/2010/main">
                <a:noFill/>
              </a14:hiddenFill>
            </a:ext>
          </a:extLst>
        </xdr:spPr>
      </xdr:sp>
      <xdr:sp macro="" textlink="">
        <xdr:nvSpPr>
          <xdr:cNvPr id="1427307" name="Line 42">
            <a:extLst>
              <a:ext uri="{FF2B5EF4-FFF2-40B4-BE49-F238E27FC236}">
                <a16:creationId xmlns:a16="http://schemas.microsoft.com/office/drawing/2014/main" id="{00000000-0008-0000-0000-00006BC71500}"/>
              </a:ext>
            </a:extLst>
          </xdr:cNvPr>
          <xdr:cNvSpPr>
            <a:spLocks noChangeShapeType="1"/>
          </xdr:cNvSpPr>
        </xdr:nvSpPr>
        <xdr:spPr bwMode="auto">
          <a:xfrm>
            <a:off x="7432791" y="3783331"/>
            <a:ext cx="3305667" cy="13622"/>
          </a:xfrm>
          <a:prstGeom prst="line">
            <a:avLst/>
          </a:prstGeom>
          <a:noFill/>
          <a:ln w="25400">
            <a:solidFill>
              <a:srgbClr val="00B0F0"/>
            </a:solidFill>
            <a:prstDash val="sysDot"/>
            <a:round/>
            <a:headEnd/>
            <a:tailEnd/>
          </a:ln>
          <a:extLst>
            <a:ext uri="{909E8E84-426E-40DD-AFC4-6F175D3DCCD1}">
              <a14:hiddenFill xmlns:a14="http://schemas.microsoft.com/office/drawing/2010/main">
                <a:noFill/>
              </a14:hiddenFill>
            </a:ext>
          </a:extLst>
        </xdr:spPr>
      </xdr:sp>
      <xdr:sp macro="" textlink="">
        <xdr:nvSpPr>
          <xdr:cNvPr id="1427308" name="Line 42">
            <a:extLst>
              <a:ext uri="{FF2B5EF4-FFF2-40B4-BE49-F238E27FC236}">
                <a16:creationId xmlns:a16="http://schemas.microsoft.com/office/drawing/2014/main" id="{00000000-0008-0000-0000-00006CC71500}"/>
              </a:ext>
            </a:extLst>
          </xdr:cNvPr>
          <xdr:cNvSpPr>
            <a:spLocks noChangeShapeType="1"/>
          </xdr:cNvSpPr>
        </xdr:nvSpPr>
        <xdr:spPr bwMode="auto">
          <a:xfrm>
            <a:off x="7519951" y="7902307"/>
            <a:ext cx="3305667" cy="13622"/>
          </a:xfrm>
          <a:prstGeom prst="line">
            <a:avLst/>
          </a:prstGeom>
          <a:noFill/>
          <a:ln w="25400">
            <a:solidFill>
              <a:srgbClr val="00B0F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809625</xdr:colOff>
      <xdr:row>7</xdr:row>
      <xdr:rowOff>152400</xdr:rowOff>
    </xdr:from>
    <xdr:to>
      <xdr:col>12</xdr:col>
      <xdr:colOff>1028700</xdr:colOff>
      <xdr:row>9</xdr:row>
      <xdr:rowOff>142875</xdr:rowOff>
    </xdr:to>
    <xdr:sp macro="" textlink="">
      <xdr:nvSpPr>
        <xdr:cNvPr id="1427151" name="Line 42">
          <a:extLst>
            <a:ext uri="{FF2B5EF4-FFF2-40B4-BE49-F238E27FC236}">
              <a16:creationId xmlns:a16="http://schemas.microsoft.com/office/drawing/2014/main" id="{00000000-0008-0000-0000-0000CFC61500}"/>
            </a:ext>
          </a:extLst>
        </xdr:cNvPr>
        <xdr:cNvSpPr>
          <a:spLocks noChangeShapeType="1"/>
        </xdr:cNvSpPr>
      </xdr:nvSpPr>
      <xdr:spPr bwMode="auto">
        <a:xfrm flipV="1">
          <a:off x="12668250" y="2286000"/>
          <a:ext cx="3990975" cy="600075"/>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238125</xdr:colOff>
      <xdr:row>9</xdr:row>
      <xdr:rowOff>161925</xdr:rowOff>
    </xdr:from>
    <xdr:to>
      <xdr:col>6</xdr:col>
      <xdr:colOff>1114425</xdr:colOff>
      <xdr:row>13</xdr:row>
      <xdr:rowOff>142875</xdr:rowOff>
    </xdr:to>
    <xdr:sp macro="" textlink="">
      <xdr:nvSpPr>
        <xdr:cNvPr id="1427152" name="Line 42">
          <a:extLst>
            <a:ext uri="{FF2B5EF4-FFF2-40B4-BE49-F238E27FC236}">
              <a16:creationId xmlns:a16="http://schemas.microsoft.com/office/drawing/2014/main" id="{00000000-0008-0000-0000-0000D0C61500}"/>
            </a:ext>
          </a:extLst>
        </xdr:cNvPr>
        <xdr:cNvSpPr>
          <a:spLocks noChangeShapeType="1"/>
        </xdr:cNvSpPr>
      </xdr:nvSpPr>
      <xdr:spPr bwMode="auto">
        <a:xfrm flipV="1">
          <a:off x="1343025" y="2905125"/>
          <a:ext cx="7505700" cy="1200150"/>
        </a:xfrm>
        <a:prstGeom prst="line">
          <a:avLst/>
        </a:prstGeom>
        <a:noFill/>
        <a:ln w="38100"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1047750</xdr:colOff>
      <xdr:row>9</xdr:row>
      <xdr:rowOff>180975</xdr:rowOff>
    </xdr:from>
    <xdr:to>
      <xdr:col>10</xdr:col>
      <xdr:colOff>809625</xdr:colOff>
      <xdr:row>9</xdr:row>
      <xdr:rowOff>180975</xdr:rowOff>
    </xdr:to>
    <xdr:sp macro="" textlink="">
      <xdr:nvSpPr>
        <xdr:cNvPr id="1427153" name="Line 42">
          <a:extLst>
            <a:ext uri="{FF2B5EF4-FFF2-40B4-BE49-F238E27FC236}">
              <a16:creationId xmlns:a16="http://schemas.microsoft.com/office/drawing/2014/main" id="{00000000-0008-0000-0000-0000D1C61500}"/>
            </a:ext>
          </a:extLst>
        </xdr:cNvPr>
        <xdr:cNvSpPr>
          <a:spLocks noChangeShapeType="1"/>
        </xdr:cNvSpPr>
      </xdr:nvSpPr>
      <xdr:spPr bwMode="auto">
        <a:xfrm flipV="1">
          <a:off x="8782050" y="2924175"/>
          <a:ext cx="3886200" cy="0"/>
        </a:xfrm>
        <a:prstGeom prst="line">
          <a:avLst/>
        </a:prstGeom>
        <a:noFill/>
        <a:ln w="38100" cmpd="dbl">
          <a:solidFill>
            <a:srgbClr val="92D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923925</xdr:colOff>
      <xdr:row>15</xdr:row>
      <xdr:rowOff>180975</xdr:rowOff>
    </xdr:from>
    <xdr:to>
      <xdr:col>8</xdr:col>
      <xdr:colOff>581025</xdr:colOff>
      <xdr:row>17</xdr:row>
      <xdr:rowOff>180975</xdr:rowOff>
    </xdr:to>
    <xdr:sp macro="" textlink="">
      <xdr:nvSpPr>
        <xdr:cNvPr id="1427154" name="Line 42">
          <a:hlinkClick xmlns:r="http://schemas.openxmlformats.org/officeDocument/2006/relationships" r:id="rId1"/>
          <a:extLst>
            <a:ext uri="{FF2B5EF4-FFF2-40B4-BE49-F238E27FC236}">
              <a16:creationId xmlns:a16="http://schemas.microsoft.com/office/drawing/2014/main" id="{00000000-0008-0000-0000-0000D2C61500}"/>
            </a:ext>
          </a:extLst>
        </xdr:cNvPr>
        <xdr:cNvSpPr>
          <a:spLocks noChangeShapeType="1"/>
        </xdr:cNvSpPr>
      </xdr:nvSpPr>
      <xdr:spPr bwMode="auto">
        <a:xfrm flipV="1">
          <a:off x="4886325" y="4752975"/>
          <a:ext cx="6019800" cy="609600"/>
        </a:xfrm>
        <a:prstGeom prst="line">
          <a:avLst/>
        </a:prstGeom>
        <a:noFill/>
        <a:ln w="25400" cap="sq">
          <a:solidFill>
            <a:srgbClr val="A6A6A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27</xdr:row>
      <xdr:rowOff>180975</xdr:rowOff>
    </xdr:from>
    <xdr:to>
      <xdr:col>4</xdr:col>
      <xdr:colOff>933450</xdr:colOff>
      <xdr:row>29</xdr:row>
      <xdr:rowOff>142875</xdr:rowOff>
    </xdr:to>
    <xdr:sp macro="" textlink="">
      <xdr:nvSpPr>
        <xdr:cNvPr id="1427155" name="Line 42">
          <a:extLst>
            <a:ext uri="{FF2B5EF4-FFF2-40B4-BE49-F238E27FC236}">
              <a16:creationId xmlns:a16="http://schemas.microsoft.com/office/drawing/2014/main" id="{00000000-0008-0000-0000-0000D3C61500}"/>
            </a:ext>
          </a:extLst>
        </xdr:cNvPr>
        <xdr:cNvSpPr>
          <a:spLocks noChangeShapeType="1"/>
        </xdr:cNvSpPr>
      </xdr:nvSpPr>
      <xdr:spPr bwMode="auto">
        <a:xfrm>
          <a:off x="1257300" y="8410575"/>
          <a:ext cx="3638550" cy="571500"/>
        </a:xfrm>
        <a:prstGeom prst="line">
          <a:avLst/>
        </a:prstGeom>
        <a:noFill/>
        <a:ln w="25400">
          <a:solidFill>
            <a:srgbClr val="0020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28</xdr:row>
      <xdr:rowOff>180975</xdr:rowOff>
    </xdr:from>
    <xdr:to>
      <xdr:col>8</xdr:col>
      <xdr:colOff>676275</xdr:colOff>
      <xdr:row>33</xdr:row>
      <xdr:rowOff>180975</xdr:rowOff>
    </xdr:to>
    <xdr:sp macro="" textlink="">
      <xdr:nvSpPr>
        <xdr:cNvPr id="1427156" name="Line 42">
          <a:extLst>
            <a:ext uri="{FF2B5EF4-FFF2-40B4-BE49-F238E27FC236}">
              <a16:creationId xmlns:a16="http://schemas.microsoft.com/office/drawing/2014/main" id="{00000000-0008-0000-0000-0000D4C61500}"/>
            </a:ext>
          </a:extLst>
        </xdr:cNvPr>
        <xdr:cNvSpPr>
          <a:spLocks noChangeShapeType="1"/>
        </xdr:cNvSpPr>
      </xdr:nvSpPr>
      <xdr:spPr bwMode="auto">
        <a:xfrm flipV="1">
          <a:off x="1352550" y="8715375"/>
          <a:ext cx="9648825" cy="1524000"/>
        </a:xfrm>
        <a:prstGeom prst="line">
          <a:avLst/>
        </a:prstGeom>
        <a:noFill/>
        <a:ln w="38100" cap="sq"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219075</xdr:colOff>
      <xdr:row>22</xdr:row>
      <xdr:rowOff>190500</xdr:rowOff>
    </xdr:from>
    <xdr:to>
      <xdr:col>5</xdr:col>
      <xdr:colOff>923925</xdr:colOff>
      <xdr:row>23</xdr:row>
      <xdr:rowOff>180975</xdr:rowOff>
    </xdr:to>
    <xdr:sp macro="" textlink="">
      <xdr:nvSpPr>
        <xdr:cNvPr id="1427157" name="Line 42">
          <a:extLst>
            <a:ext uri="{FF2B5EF4-FFF2-40B4-BE49-F238E27FC236}">
              <a16:creationId xmlns:a16="http://schemas.microsoft.com/office/drawing/2014/main" id="{00000000-0008-0000-0000-0000D5C61500}"/>
            </a:ext>
          </a:extLst>
        </xdr:cNvPr>
        <xdr:cNvSpPr>
          <a:spLocks noChangeShapeType="1"/>
        </xdr:cNvSpPr>
      </xdr:nvSpPr>
      <xdr:spPr bwMode="auto">
        <a:xfrm>
          <a:off x="1323975" y="6896100"/>
          <a:ext cx="5448300" cy="295275"/>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981075</xdr:colOff>
      <xdr:row>25</xdr:row>
      <xdr:rowOff>47625</xdr:rowOff>
    </xdr:from>
    <xdr:to>
      <xdr:col>6</xdr:col>
      <xdr:colOff>1038225</xdr:colOff>
      <xdr:row>26</xdr:row>
      <xdr:rowOff>142875</xdr:rowOff>
    </xdr:to>
    <xdr:sp macro="" textlink="">
      <xdr:nvSpPr>
        <xdr:cNvPr id="1427158" name="Line 42">
          <a:extLst>
            <a:ext uri="{FF2B5EF4-FFF2-40B4-BE49-F238E27FC236}">
              <a16:creationId xmlns:a16="http://schemas.microsoft.com/office/drawing/2014/main" id="{00000000-0008-0000-0000-0000D6C61500}"/>
            </a:ext>
          </a:extLst>
        </xdr:cNvPr>
        <xdr:cNvSpPr>
          <a:spLocks noChangeShapeType="1"/>
        </xdr:cNvSpPr>
      </xdr:nvSpPr>
      <xdr:spPr bwMode="auto">
        <a:xfrm>
          <a:off x="6829425" y="7667625"/>
          <a:ext cx="1943100" cy="40005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6</xdr:col>
      <xdr:colOff>933450</xdr:colOff>
      <xdr:row>26</xdr:row>
      <xdr:rowOff>142875</xdr:rowOff>
    </xdr:from>
    <xdr:to>
      <xdr:col>10</xdr:col>
      <xdr:colOff>847725</xdr:colOff>
      <xdr:row>26</xdr:row>
      <xdr:rowOff>142875</xdr:rowOff>
    </xdr:to>
    <xdr:sp macro="" textlink="">
      <xdr:nvSpPr>
        <xdr:cNvPr id="1427159" name="Line 42">
          <a:extLst>
            <a:ext uri="{FF2B5EF4-FFF2-40B4-BE49-F238E27FC236}">
              <a16:creationId xmlns:a16="http://schemas.microsoft.com/office/drawing/2014/main" id="{00000000-0008-0000-0000-0000D7C61500}"/>
            </a:ext>
          </a:extLst>
        </xdr:cNvPr>
        <xdr:cNvSpPr>
          <a:spLocks noChangeShapeType="1"/>
        </xdr:cNvSpPr>
      </xdr:nvSpPr>
      <xdr:spPr bwMode="auto">
        <a:xfrm>
          <a:off x="8667750" y="8067675"/>
          <a:ext cx="4038600" cy="0"/>
        </a:xfrm>
        <a:prstGeom prst="line">
          <a:avLst/>
        </a:prstGeom>
        <a:noFill/>
        <a:ln w="25400">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981075</xdr:colOff>
      <xdr:row>23</xdr:row>
      <xdr:rowOff>200025</xdr:rowOff>
    </xdr:from>
    <xdr:to>
      <xdr:col>5</xdr:col>
      <xdr:colOff>981075</xdr:colOff>
      <xdr:row>25</xdr:row>
      <xdr:rowOff>104775</xdr:rowOff>
    </xdr:to>
    <xdr:sp macro="" textlink="">
      <xdr:nvSpPr>
        <xdr:cNvPr id="1427160" name="Line 42">
          <a:extLst>
            <a:ext uri="{FF2B5EF4-FFF2-40B4-BE49-F238E27FC236}">
              <a16:creationId xmlns:a16="http://schemas.microsoft.com/office/drawing/2014/main" id="{00000000-0008-0000-0000-0000D8C61500}"/>
            </a:ext>
          </a:extLst>
        </xdr:cNvPr>
        <xdr:cNvSpPr>
          <a:spLocks noChangeShapeType="1"/>
        </xdr:cNvSpPr>
      </xdr:nvSpPr>
      <xdr:spPr bwMode="auto">
        <a:xfrm>
          <a:off x="6829425" y="7210425"/>
          <a:ext cx="0" cy="51435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800100</xdr:colOff>
      <xdr:row>26</xdr:row>
      <xdr:rowOff>152400</xdr:rowOff>
    </xdr:from>
    <xdr:to>
      <xdr:col>12</xdr:col>
      <xdr:colOff>923925</xdr:colOff>
      <xdr:row>28</xdr:row>
      <xdr:rowOff>104775</xdr:rowOff>
    </xdr:to>
    <xdr:sp macro="" textlink="">
      <xdr:nvSpPr>
        <xdr:cNvPr id="1427161" name="Line 42">
          <a:extLst>
            <a:ext uri="{FF2B5EF4-FFF2-40B4-BE49-F238E27FC236}">
              <a16:creationId xmlns:a16="http://schemas.microsoft.com/office/drawing/2014/main" id="{00000000-0008-0000-0000-0000D9C61500}"/>
            </a:ext>
          </a:extLst>
        </xdr:cNvPr>
        <xdr:cNvSpPr>
          <a:spLocks noChangeShapeType="1"/>
        </xdr:cNvSpPr>
      </xdr:nvSpPr>
      <xdr:spPr bwMode="auto">
        <a:xfrm>
          <a:off x="12658725" y="8077200"/>
          <a:ext cx="3895725" cy="561975"/>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12</xdr:col>
      <xdr:colOff>819150</xdr:colOff>
      <xdr:row>28</xdr:row>
      <xdr:rowOff>104775</xdr:rowOff>
    </xdr:from>
    <xdr:to>
      <xdr:col>12</xdr:col>
      <xdr:colOff>838200</xdr:colOff>
      <xdr:row>30</xdr:row>
      <xdr:rowOff>200025</xdr:rowOff>
    </xdr:to>
    <xdr:sp macro="" textlink="">
      <xdr:nvSpPr>
        <xdr:cNvPr id="1427162" name="Line 42">
          <a:extLst>
            <a:ext uri="{FF2B5EF4-FFF2-40B4-BE49-F238E27FC236}">
              <a16:creationId xmlns:a16="http://schemas.microsoft.com/office/drawing/2014/main" id="{00000000-0008-0000-0000-0000DAC61500}"/>
            </a:ext>
          </a:extLst>
        </xdr:cNvPr>
        <xdr:cNvSpPr>
          <a:spLocks noChangeShapeType="1"/>
        </xdr:cNvSpPr>
      </xdr:nvSpPr>
      <xdr:spPr bwMode="auto">
        <a:xfrm>
          <a:off x="16449675" y="8639175"/>
          <a:ext cx="19050" cy="70485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971550</xdr:colOff>
      <xdr:row>30</xdr:row>
      <xdr:rowOff>180975</xdr:rowOff>
    </xdr:from>
    <xdr:to>
      <xdr:col>12</xdr:col>
      <xdr:colOff>857250</xdr:colOff>
      <xdr:row>32</xdr:row>
      <xdr:rowOff>104775</xdr:rowOff>
    </xdr:to>
    <xdr:sp macro="" textlink="">
      <xdr:nvSpPr>
        <xdr:cNvPr id="1427163" name="Line 42">
          <a:extLst>
            <a:ext uri="{FF2B5EF4-FFF2-40B4-BE49-F238E27FC236}">
              <a16:creationId xmlns:a16="http://schemas.microsoft.com/office/drawing/2014/main" id="{00000000-0008-0000-0000-0000DBC61500}"/>
            </a:ext>
          </a:extLst>
        </xdr:cNvPr>
        <xdr:cNvSpPr>
          <a:spLocks noChangeShapeType="1"/>
        </xdr:cNvSpPr>
      </xdr:nvSpPr>
      <xdr:spPr bwMode="auto">
        <a:xfrm flipV="1">
          <a:off x="12830175" y="9324975"/>
          <a:ext cx="3657600" cy="533400"/>
        </a:xfrm>
        <a:prstGeom prst="line">
          <a:avLst/>
        </a:prstGeom>
        <a:noFill/>
        <a:ln w="25400">
          <a:solidFill>
            <a:srgbClr val="0070C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xdr:col>
      <xdr:colOff>971550</xdr:colOff>
      <xdr:row>36</xdr:row>
      <xdr:rowOff>219075</xdr:rowOff>
    </xdr:from>
    <xdr:to>
      <xdr:col>11</xdr:col>
      <xdr:colOff>885825</xdr:colOff>
      <xdr:row>45</xdr:row>
      <xdr:rowOff>180975</xdr:rowOff>
    </xdr:to>
    <xdr:grpSp>
      <xdr:nvGrpSpPr>
        <xdr:cNvPr id="1427164" name="Group 338">
          <a:extLst>
            <a:ext uri="{FF2B5EF4-FFF2-40B4-BE49-F238E27FC236}">
              <a16:creationId xmlns:a16="http://schemas.microsoft.com/office/drawing/2014/main" id="{00000000-0008-0000-0000-0000DCC61500}"/>
            </a:ext>
          </a:extLst>
        </xdr:cNvPr>
        <xdr:cNvGrpSpPr>
          <a:grpSpLocks/>
        </xdr:cNvGrpSpPr>
      </xdr:nvGrpSpPr>
      <xdr:grpSpPr bwMode="auto">
        <a:xfrm>
          <a:off x="4429125" y="11191875"/>
          <a:ext cx="8467725" cy="2705100"/>
          <a:chOff x="4344966" y="9784818"/>
          <a:chExt cx="8139574" cy="2675970"/>
        </a:xfrm>
      </xdr:grpSpPr>
      <xdr:sp macro="" textlink="">
        <xdr:nvSpPr>
          <xdr:cNvPr id="1427289" name="Line 42">
            <a:extLst>
              <a:ext uri="{FF2B5EF4-FFF2-40B4-BE49-F238E27FC236}">
                <a16:creationId xmlns:a16="http://schemas.microsoft.com/office/drawing/2014/main" id="{00000000-0008-0000-0000-000059C71500}"/>
              </a:ext>
            </a:extLst>
          </xdr:cNvPr>
          <xdr:cNvSpPr>
            <a:spLocks noChangeShapeType="1"/>
          </xdr:cNvSpPr>
        </xdr:nvSpPr>
        <xdr:spPr bwMode="auto">
          <a:xfrm flipV="1">
            <a:off x="10803699" y="9784818"/>
            <a:ext cx="1662601" cy="24905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90" name="Line 42">
            <a:extLst>
              <a:ext uri="{FF2B5EF4-FFF2-40B4-BE49-F238E27FC236}">
                <a16:creationId xmlns:a16="http://schemas.microsoft.com/office/drawing/2014/main" id="{00000000-0008-0000-0000-00005AC71500}"/>
              </a:ext>
            </a:extLst>
          </xdr:cNvPr>
          <xdr:cNvSpPr>
            <a:spLocks noChangeShapeType="1"/>
          </xdr:cNvSpPr>
        </xdr:nvSpPr>
        <xdr:spPr bwMode="auto">
          <a:xfrm flipV="1">
            <a:off x="10803699" y="10056767"/>
            <a:ext cx="1831" cy="564260"/>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91" name="Line 42">
            <a:extLst>
              <a:ext uri="{FF2B5EF4-FFF2-40B4-BE49-F238E27FC236}">
                <a16:creationId xmlns:a16="http://schemas.microsoft.com/office/drawing/2014/main" id="{00000000-0008-0000-0000-00005BC71500}"/>
              </a:ext>
            </a:extLst>
          </xdr:cNvPr>
          <xdr:cNvSpPr>
            <a:spLocks noChangeShapeType="1"/>
          </xdr:cNvSpPr>
        </xdr:nvSpPr>
        <xdr:spPr bwMode="auto">
          <a:xfrm>
            <a:off x="10803699" y="10634073"/>
            <a:ext cx="1657089" cy="31315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92" name="Line 42">
            <a:extLst>
              <a:ext uri="{FF2B5EF4-FFF2-40B4-BE49-F238E27FC236}">
                <a16:creationId xmlns:a16="http://schemas.microsoft.com/office/drawing/2014/main" id="{00000000-0008-0000-0000-00005CC71500}"/>
              </a:ext>
            </a:extLst>
          </xdr:cNvPr>
          <xdr:cNvSpPr>
            <a:spLocks noChangeShapeType="1"/>
          </xdr:cNvSpPr>
        </xdr:nvSpPr>
        <xdr:spPr bwMode="auto">
          <a:xfrm flipV="1">
            <a:off x="12482709" y="10965948"/>
            <a:ext cx="1831" cy="564260"/>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93" name="Line 42">
            <a:extLst>
              <a:ext uri="{FF2B5EF4-FFF2-40B4-BE49-F238E27FC236}">
                <a16:creationId xmlns:a16="http://schemas.microsoft.com/office/drawing/2014/main" id="{00000000-0008-0000-0000-00005DC71500}"/>
              </a:ext>
            </a:extLst>
          </xdr:cNvPr>
          <xdr:cNvSpPr>
            <a:spLocks noChangeShapeType="1"/>
          </xdr:cNvSpPr>
        </xdr:nvSpPr>
        <xdr:spPr bwMode="auto">
          <a:xfrm flipV="1">
            <a:off x="10812572" y="11581259"/>
            <a:ext cx="1662601" cy="24905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94" name="Line 42">
            <a:extLst>
              <a:ext uri="{FF2B5EF4-FFF2-40B4-BE49-F238E27FC236}">
                <a16:creationId xmlns:a16="http://schemas.microsoft.com/office/drawing/2014/main" id="{00000000-0008-0000-0000-00005EC71500}"/>
              </a:ext>
            </a:extLst>
          </xdr:cNvPr>
          <xdr:cNvSpPr>
            <a:spLocks noChangeShapeType="1"/>
          </xdr:cNvSpPr>
        </xdr:nvSpPr>
        <xdr:spPr bwMode="auto">
          <a:xfrm flipV="1">
            <a:off x="7619999" y="11847532"/>
            <a:ext cx="3170651" cy="1"/>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95" name="Line 42">
            <a:extLst>
              <a:ext uri="{FF2B5EF4-FFF2-40B4-BE49-F238E27FC236}">
                <a16:creationId xmlns:a16="http://schemas.microsoft.com/office/drawing/2014/main" id="{00000000-0008-0000-0000-00005FC71500}"/>
              </a:ext>
            </a:extLst>
          </xdr:cNvPr>
          <xdr:cNvSpPr>
            <a:spLocks noChangeShapeType="1"/>
          </xdr:cNvSpPr>
        </xdr:nvSpPr>
        <xdr:spPr bwMode="auto">
          <a:xfrm flipV="1">
            <a:off x="4344966" y="11834486"/>
            <a:ext cx="3288082" cy="626302"/>
          </a:xfrm>
          <a:prstGeom prst="line">
            <a:avLst/>
          </a:prstGeom>
          <a:noFill/>
          <a:ln w="25400" cap="sq">
            <a:solidFill>
              <a:srgbClr val="00B05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276225</xdr:colOff>
      <xdr:row>31</xdr:row>
      <xdr:rowOff>152400</xdr:rowOff>
    </xdr:from>
    <xdr:to>
      <xdr:col>5</xdr:col>
      <xdr:colOff>895350</xdr:colOff>
      <xdr:row>34</xdr:row>
      <xdr:rowOff>142875</xdr:rowOff>
    </xdr:to>
    <xdr:sp macro="" textlink="">
      <xdr:nvSpPr>
        <xdr:cNvPr id="1427165" name="Line 42">
          <a:extLst>
            <a:ext uri="{FF2B5EF4-FFF2-40B4-BE49-F238E27FC236}">
              <a16:creationId xmlns:a16="http://schemas.microsoft.com/office/drawing/2014/main" id="{00000000-0008-0000-0000-0000DDC61500}"/>
            </a:ext>
          </a:extLst>
        </xdr:cNvPr>
        <xdr:cNvSpPr>
          <a:spLocks noChangeShapeType="1"/>
        </xdr:cNvSpPr>
      </xdr:nvSpPr>
      <xdr:spPr bwMode="auto">
        <a:xfrm>
          <a:off x="1381125" y="9601200"/>
          <a:ext cx="5362575" cy="90487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xdr:row>
      <xdr:rowOff>161925</xdr:rowOff>
    </xdr:from>
    <xdr:to>
      <xdr:col>0</xdr:col>
      <xdr:colOff>0</xdr:colOff>
      <xdr:row>62</xdr:row>
      <xdr:rowOff>152400</xdr:rowOff>
    </xdr:to>
    <xdr:sp macro="" textlink="">
      <xdr:nvSpPr>
        <xdr:cNvPr id="1427166" name="Line 42">
          <a:extLst>
            <a:ext uri="{FF2B5EF4-FFF2-40B4-BE49-F238E27FC236}">
              <a16:creationId xmlns:a16="http://schemas.microsoft.com/office/drawing/2014/main" id="{00000000-0008-0000-0000-0000DEC61500}"/>
            </a:ext>
          </a:extLst>
        </xdr:cNvPr>
        <xdr:cNvSpPr>
          <a:spLocks noChangeShapeType="1"/>
        </xdr:cNvSpPr>
      </xdr:nvSpPr>
      <xdr:spPr bwMode="auto">
        <a:xfrm>
          <a:off x="0" y="18145125"/>
          <a:ext cx="0" cy="90487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34</xdr:row>
      <xdr:rowOff>142875</xdr:rowOff>
    </xdr:from>
    <xdr:to>
      <xdr:col>5</xdr:col>
      <xdr:colOff>914400</xdr:colOff>
      <xdr:row>36</xdr:row>
      <xdr:rowOff>152400</xdr:rowOff>
    </xdr:to>
    <xdr:sp macro="" textlink="">
      <xdr:nvSpPr>
        <xdr:cNvPr id="1427167" name="Line 42">
          <a:extLst>
            <a:ext uri="{FF2B5EF4-FFF2-40B4-BE49-F238E27FC236}">
              <a16:creationId xmlns:a16="http://schemas.microsoft.com/office/drawing/2014/main" id="{00000000-0008-0000-0000-0000DFC61500}"/>
            </a:ext>
          </a:extLst>
        </xdr:cNvPr>
        <xdr:cNvSpPr>
          <a:spLocks noChangeShapeType="1"/>
        </xdr:cNvSpPr>
      </xdr:nvSpPr>
      <xdr:spPr bwMode="auto">
        <a:xfrm flipH="1">
          <a:off x="6743700" y="10506075"/>
          <a:ext cx="19050" cy="61912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36</xdr:row>
      <xdr:rowOff>152400</xdr:rowOff>
    </xdr:from>
    <xdr:to>
      <xdr:col>8</xdr:col>
      <xdr:colOff>771525</xdr:colOff>
      <xdr:row>38</xdr:row>
      <xdr:rowOff>200025</xdr:rowOff>
    </xdr:to>
    <xdr:sp macro="" textlink="">
      <xdr:nvSpPr>
        <xdr:cNvPr id="1427168" name="Line 42">
          <a:extLst>
            <a:ext uri="{FF2B5EF4-FFF2-40B4-BE49-F238E27FC236}">
              <a16:creationId xmlns:a16="http://schemas.microsoft.com/office/drawing/2014/main" id="{00000000-0008-0000-0000-0000E0C61500}"/>
            </a:ext>
          </a:extLst>
        </xdr:cNvPr>
        <xdr:cNvSpPr>
          <a:spLocks noChangeShapeType="1"/>
        </xdr:cNvSpPr>
      </xdr:nvSpPr>
      <xdr:spPr bwMode="auto">
        <a:xfrm>
          <a:off x="6753225" y="11125200"/>
          <a:ext cx="4343400" cy="657225"/>
        </a:xfrm>
        <a:prstGeom prst="line">
          <a:avLst/>
        </a:prstGeom>
        <a:noFill/>
        <a:ln w="34925" cap="sq" cmpd="dbl">
          <a:solidFill>
            <a:srgbClr val="FFC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xdr:col>
      <xdr:colOff>161925</xdr:colOff>
      <xdr:row>35</xdr:row>
      <xdr:rowOff>180975</xdr:rowOff>
    </xdr:from>
    <xdr:to>
      <xdr:col>8</xdr:col>
      <xdr:colOff>638175</xdr:colOff>
      <xdr:row>45</xdr:row>
      <xdr:rowOff>104775</xdr:rowOff>
    </xdr:to>
    <xdr:grpSp>
      <xdr:nvGrpSpPr>
        <xdr:cNvPr id="1427169" name="Group 343">
          <a:extLst>
            <a:ext uri="{FF2B5EF4-FFF2-40B4-BE49-F238E27FC236}">
              <a16:creationId xmlns:a16="http://schemas.microsoft.com/office/drawing/2014/main" id="{00000000-0008-0000-0000-0000E1C61500}"/>
            </a:ext>
          </a:extLst>
        </xdr:cNvPr>
        <xdr:cNvGrpSpPr>
          <a:grpSpLocks/>
        </xdr:cNvGrpSpPr>
      </xdr:nvGrpSpPr>
      <xdr:grpSpPr bwMode="auto">
        <a:xfrm flipV="1">
          <a:off x="1123950" y="10848975"/>
          <a:ext cx="8534400" cy="2971800"/>
          <a:chOff x="1090084" y="2010832"/>
          <a:chExt cx="8223248" cy="2995084"/>
        </a:xfrm>
      </xdr:grpSpPr>
      <xdr:sp macro="" textlink="">
        <xdr:nvSpPr>
          <xdr:cNvPr id="1427282" name="Line 42">
            <a:extLst>
              <a:ext uri="{FF2B5EF4-FFF2-40B4-BE49-F238E27FC236}">
                <a16:creationId xmlns:a16="http://schemas.microsoft.com/office/drawing/2014/main" id="{00000000-0008-0000-0000-000052C71500}"/>
              </a:ext>
            </a:extLst>
          </xdr:cNvPr>
          <xdr:cNvSpPr>
            <a:spLocks noChangeShapeType="1"/>
          </xdr:cNvSpPr>
        </xdr:nvSpPr>
        <xdr:spPr bwMode="auto">
          <a:xfrm flipV="1">
            <a:off x="5979583" y="2010832"/>
            <a:ext cx="3333749" cy="328083"/>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427283" name="Line 42">
            <a:extLst>
              <a:ext uri="{FF2B5EF4-FFF2-40B4-BE49-F238E27FC236}">
                <a16:creationId xmlns:a16="http://schemas.microsoft.com/office/drawing/2014/main" id="{00000000-0008-0000-0000-000053C71500}"/>
              </a:ext>
            </a:extLst>
          </xdr:cNvPr>
          <xdr:cNvSpPr>
            <a:spLocks noChangeShapeType="1"/>
          </xdr:cNvSpPr>
        </xdr:nvSpPr>
        <xdr:spPr bwMode="auto">
          <a:xfrm flipV="1">
            <a:off x="6000750" y="2317748"/>
            <a:ext cx="0" cy="592668"/>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427284" name="Line 42">
            <a:extLst>
              <a:ext uri="{FF2B5EF4-FFF2-40B4-BE49-F238E27FC236}">
                <a16:creationId xmlns:a16="http://schemas.microsoft.com/office/drawing/2014/main" id="{00000000-0008-0000-0000-000054C71500}"/>
              </a:ext>
            </a:extLst>
          </xdr:cNvPr>
          <xdr:cNvSpPr>
            <a:spLocks noChangeShapeType="1"/>
          </xdr:cNvSpPr>
        </xdr:nvSpPr>
        <xdr:spPr bwMode="auto">
          <a:xfrm flipV="1">
            <a:off x="4301067" y="3221565"/>
            <a:ext cx="0" cy="592668"/>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427285" name="Line 42">
            <a:extLst>
              <a:ext uri="{FF2B5EF4-FFF2-40B4-BE49-F238E27FC236}">
                <a16:creationId xmlns:a16="http://schemas.microsoft.com/office/drawing/2014/main" id="{00000000-0008-0000-0000-000055C71500}"/>
              </a:ext>
            </a:extLst>
          </xdr:cNvPr>
          <xdr:cNvSpPr>
            <a:spLocks noChangeShapeType="1"/>
          </xdr:cNvSpPr>
        </xdr:nvSpPr>
        <xdr:spPr bwMode="auto">
          <a:xfrm flipV="1">
            <a:off x="2601384" y="4114799"/>
            <a:ext cx="0" cy="592668"/>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427286" name="Line 42">
            <a:extLst>
              <a:ext uri="{FF2B5EF4-FFF2-40B4-BE49-F238E27FC236}">
                <a16:creationId xmlns:a16="http://schemas.microsoft.com/office/drawing/2014/main" id="{00000000-0008-0000-0000-000056C71500}"/>
              </a:ext>
            </a:extLst>
          </xdr:cNvPr>
          <xdr:cNvSpPr>
            <a:spLocks noChangeShapeType="1"/>
          </xdr:cNvSpPr>
        </xdr:nvSpPr>
        <xdr:spPr bwMode="auto">
          <a:xfrm flipV="1">
            <a:off x="4296833" y="2910416"/>
            <a:ext cx="1703917" cy="306915"/>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427287" name="Line 42">
            <a:extLst>
              <a:ext uri="{FF2B5EF4-FFF2-40B4-BE49-F238E27FC236}">
                <a16:creationId xmlns:a16="http://schemas.microsoft.com/office/drawing/2014/main" id="{00000000-0008-0000-0000-000057C71500}"/>
              </a:ext>
            </a:extLst>
          </xdr:cNvPr>
          <xdr:cNvSpPr>
            <a:spLocks noChangeShapeType="1"/>
          </xdr:cNvSpPr>
        </xdr:nvSpPr>
        <xdr:spPr bwMode="auto">
          <a:xfrm flipV="1">
            <a:off x="2614083" y="3810000"/>
            <a:ext cx="1703917" cy="306915"/>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sp macro="" textlink="">
        <xdr:nvSpPr>
          <xdr:cNvPr id="1427288" name="Line 42">
            <a:extLst>
              <a:ext uri="{FF2B5EF4-FFF2-40B4-BE49-F238E27FC236}">
                <a16:creationId xmlns:a16="http://schemas.microsoft.com/office/drawing/2014/main" id="{00000000-0008-0000-0000-000058C71500}"/>
              </a:ext>
            </a:extLst>
          </xdr:cNvPr>
          <xdr:cNvSpPr>
            <a:spLocks noChangeShapeType="1"/>
          </xdr:cNvSpPr>
        </xdr:nvSpPr>
        <xdr:spPr bwMode="auto">
          <a:xfrm flipV="1">
            <a:off x="1090084" y="4709583"/>
            <a:ext cx="1502833" cy="296333"/>
          </a:xfrm>
          <a:prstGeom prst="line">
            <a:avLst/>
          </a:prstGeom>
          <a:noFill/>
          <a:ln w="25400">
            <a:solidFill>
              <a:srgbClr val="FFC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504825</xdr:colOff>
      <xdr:row>36</xdr:row>
      <xdr:rowOff>190500</xdr:rowOff>
    </xdr:from>
    <xdr:to>
      <xdr:col>8</xdr:col>
      <xdr:colOff>514350</xdr:colOff>
      <xdr:row>47</xdr:row>
      <xdr:rowOff>142875</xdr:rowOff>
    </xdr:to>
    <xdr:grpSp>
      <xdr:nvGrpSpPr>
        <xdr:cNvPr id="1427170" name="Group 351">
          <a:extLst>
            <a:ext uri="{FF2B5EF4-FFF2-40B4-BE49-F238E27FC236}">
              <a16:creationId xmlns:a16="http://schemas.microsoft.com/office/drawing/2014/main" id="{00000000-0008-0000-0000-0000E2C61500}"/>
            </a:ext>
          </a:extLst>
        </xdr:cNvPr>
        <xdr:cNvGrpSpPr>
          <a:grpSpLocks/>
        </xdr:cNvGrpSpPr>
      </xdr:nvGrpSpPr>
      <xdr:grpSpPr bwMode="auto">
        <a:xfrm>
          <a:off x="1466850" y="11163300"/>
          <a:ext cx="8067675" cy="3305175"/>
          <a:chOff x="1092549" y="1969948"/>
          <a:chExt cx="8196862" cy="2926945"/>
        </a:xfrm>
      </xdr:grpSpPr>
      <xdr:sp macro="" textlink="">
        <xdr:nvSpPr>
          <xdr:cNvPr id="1427275" name="Line 42">
            <a:extLst>
              <a:ext uri="{FF2B5EF4-FFF2-40B4-BE49-F238E27FC236}">
                <a16:creationId xmlns:a16="http://schemas.microsoft.com/office/drawing/2014/main" id="{00000000-0008-0000-0000-00004BC71500}"/>
              </a:ext>
            </a:extLst>
          </xdr:cNvPr>
          <xdr:cNvSpPr>
            <a:spLocks noChangeShapeType="1"/>
          </xdr:cNvSpPr>
        </xdr:nvSpPr>
        <xdr:spPr bwMode="auto">
          <a:xfrm flipV="1">
            <a:off x="5966359" y="1969948"/>
            <a:ext cx="3323052" cy="320619"/>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427276" name="Line 42">
            <a:extLst>
              <a:ext uri="{FF2B5EF4-FFF2-40B4-BE49-F238E27FC236}">
                <a16:creationId xmlns:a16="http://schemas.microsoft.com/office/drawing/2014/main" id="{00000000-0008-0000-0000-00004CC71500}"/>
              </a:ext>
            </a:extLst>
          </xdr:cNvPr>
          <xdr:cNvSpPr>
            <a:spLocks noChangeShapeType="1"/>
          </xdr:cNvSpPr>
        </xdr:nvSpPr>
        <xdr:spPr bwMode="auto">
          <a:xfrm flipV="1">
            <a:off x="5987457" y="2309485"/>
            <a:ext cx="1549" cy="852733"/>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427277" name="Line 42">
            <a:extLst>
              <a:ext uri="{FF2B5EF4-FFF2-40B4-BE49-F238E27FC236}">
                <a16:creationId xmlns:a16="http://schemas.microsoft.com/office/drawing/2014/main" id="{00000000-0008-0000-0000-00004DC71500}"/>
              </a:ext>
            </a:extLst>
          </xdr:cNvPr>
          <xdr:cNvSpPr>
            <a:spLocks noChangeShapeType="1"/>
          </xdr:cNvSpPr>
        </xdr:nvSpPr>
        <xdr:spPr bwMode="auto">
          <a:xfrm flipV="1">
            <a:off x="4293229" y="3466288"/>
            <a:ext cx="0" cy="579185"/>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427278" name="Line 42">
            <a:extLst>
              <a:ext uri="{FF2B5EF4-FFF2-40B4-BE49-F238E27FC236}">
                <a16:creationId xmlns:a16="http://schemas.microsoft.com/office/drawing/2014/main" id="{00000000-0008-0000-0000-00004EC71500}"/>
              </a:ext>
            </a:extLst>
          </xdr:cNvPr>
          <xdr:cNvSpPr>
            <a:spLocks noChangeShapeType="1"/>
          </xdr:cNvSpPr>
        </xdr:nvSpPr>
        <xdr:spPr bwMode="auto">
          <a:xfrm flipV="1">
            <a:off x="2599000" y="4339201"/>
            <a:ext cx="0" cy="579185"/>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427279" name="Line 42">
            <a:extLst>
              <a:ext uri="{FF2B5EF4-FFF2-40B4-BE49-F238E27FC236}">
                <a16:creationId xmlns:a16="http://schemas.microsoft.com/office/drawing/2014/main" id="{00000000-0008-0000-0000-00004FC71500}"/>
              </a:ext>
            </a:extLst>
          </xdr:cNvPr>
          <xdr:cNvSpPr>
            <a:spLocks noChangeShapeType="1"/>
          </xdr:cNvSpPr>
        </xdr:nvSpPr>
        <xdr:spPr bwMode="auto">
          <a:xfrm flipV="1">
            <a:off x="4289008" y="3162218"/>
            <a:ext cx="1698450" cy="299933"/>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427280" name="Line 42">
            <a:extLst>
              <a:ext uri="{FF2B5EF4-FFF2-40B4-BE49-F238E27FC236}">
                <a16:creationId xmlns:a16="http://schemas.microsoft.com/office/drawing/2014/main" id="{00000000-0008-0000-0000-000050C71500}"/>
              </a:ext>
            </a:extLst>
          </xdr:cNvPr>
          <xdr:cNvSpPr>
            <a:spLocks noChangeShapeType="1"/>
          </xdr:cNvSpPr>
        </xdr:nvSpPr>
        <xdr:spPr bwMode="auto">
          <a:xfrm flipV="1">
            <a:off x="2611658" y="4041336"/>
            <a:ext cx="1698450" cy="299933"/>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sp macro="" textlink="">
        <xdr:nvSpPr>
          <xdr:cNvPr id="1427281" name="Line 42">
            <a:extLst>
              <a:ext uri="{FF2B5EF4-FFF2-40B4-BE49-F238E27FC236}">
                <a16:creationId xmlns:a16="http://schemas.microsoft.com/office/drawing/2014/main" id="{00000000-0008-0000-0000-000051C71500}"/>
              </a:ext>
            </a:extLst>
          </xdr:cNvPr>
          <xdr:cNvSpPr>
            <a:spLocks noChangeShapeType="1"/>
          </xdr:cNvSpPr>
        </xdr:nvSpPr>
        <xdr:spPr bwMode="auto">
          <a:xfrm flipV="1">
            <a:off x="1092549" y="4920454"/>
            <a:ext cx="1498011" cy="289591"/>
          </a:xfrm>
          <a:prstGeom prst="line">
            <a:avLst/>
          </a:prstGeom>
          <a:noFill/>
          <a:ln w="25400">
            <a:solidFill>
              <a:srgbClr val="FFFF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9525</xdr:colOff>
      <xdr:row>4</xdr:row>
      <xdr:rowOff>142875</xdr:rowOff>
    </xdr:from>
    <xdr:to>
      <xdr:col>17</xdr:col>
      <xdr:colOff>1009650</xdr:colOff>
      <xdr:row>4</xdr:row>
      <xdr:rowOff>152400</xdr:rowOff>
    </xdr:to>
    <xdr:sp macro="" textlink="">
      <xdr:nvSpPr>
        <xdr:cNvPr id="1427171" name="Line 42">
          <a:extLst>
            <a:ext uri="{FF2B5EF4-FFF2-40B4-BE49-F238E27FC236}">
              <a16:creationId xmlns:a16="http://schemas.microsoft.com/office/drawing/2014/main" id="{00000000-0008-0000-0000-0000E3C61500}"/>
            </a:ext>
          </a:extLst>
        </xdr:cNvPr>
        <xdr:cNvSpPr>
          <a:spLocks noChangeShapeType="1"/>
        </xdr:cNvSpPr>
      </xdr:nvSpPr>
      <xdr:spPr bwMode="auto">
        <a:xfrm>
          <a:off x="24136350" y="1362075"/>
          <a:ext cx="1000125" cy="9525"/>
        </a:xfrm>
        <a:prstGeom prst="line">
          <a:avLst/>
        </a:prstGeom>
        <a:noFill/>
        <a:ln w="34925" cmpd="dbl">
          <a:solidFill>
            <a:srgbClr val="FF00FF"/>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0</xdr:row>
      <xdr:rowOff>142875</xdr:rowOff>
    </xdr:from>
    <xdr:to>
      <xdr:col>19</xdr:col>
      <xdr:colOff>1057275</xdr:colOff>
      <xdr:row>0</xdr:row>
      <xdr:rowOff>142875</xdr:rowOff>
    </xdr:to>
    <xdr:sp macro="" textlink="">
      <xdr:nvSpPr>
        <xdr:cNvPr id="1427172" name="Line 42">
          <a:extLst>
            <a:ext uri="{FF2B5EF4-FFF2-40B4-BE49-F238E27FC236}">
              <a16:creationId xmlns:a16="http://schemas.microsoft.com/office/drawing/2014/main" id="{00000000-0008-0000-0000-0000E4C61500}"/>
            </a:ext>
          </a:extLst>
        </xdr:cNvPr>
        <xdr:cNvSpPr>
          <a:spLocks noChangeShapeType="1"/>
        </xdr:cNvSpPr>
      </xdr:nvSpPr>
      <xdr:spPr bwMode="auto">
        <a:xfrm>
          <a:off x="26679525" y="142875"/>
          <a:ext cx="1038225" cy="0"/>
        </a:xfrm>
        <a:prstGeom prst="line">
          <a:avLst/>
        </a:prstGeom>
        <a:noFill/>
        <a:ln w="34925" cmpd="dbl">
          <a:solidFill>
            <a:srgbClr val="7030A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47</xdr:row>
      <xdr:rowOff>142875</xdr:rowOff>
    </xdr:from>
    <xdr:to>
      <xdr:col>8</xdr:col>
      <xdr:colOff>771525</xdr:colOff>
      <xdr:row>52</xdr:row>
      <xdr:rowOff>142875</xdr:rowOff>
    </xdr:to>
    <xdr:sp macro="" textlink="">
      <xdr:nvSpPr>
        <xdr:cNvPr id="1427173" name="Line 42">
          <a:extLst>
            <a:ext uri="{FF2B5EF4-FFF2-40B4-BE49-F238E27FC236}">
              <a16:creationId xmlns:a16="http://schemas.microsoft.com/office/drawing/2014/main" id="{00000000-0008-0000-0000-0000E5C61500}"/>
            </a:ext>
          </a:extLst>
        </xdr:cNvPr>
        <xdr:cNvSpPr>
          <a:spLocks noChangeShapeType="1"/>
        </xdr:cNvSpPr>
      </xdr:nvSpPr>
      <xdr:spPr bwMode="auto">
        <a:xfrm flipV="1">
          <a:off x="1495425" y="14468475"/>
          <a:ext cx="9601200" cy="1524000"/>
        </a:xfrm>
        <a:prstGeom prst="line">
          <a:avLst/>
        </a:prstGeom>
        <a:noFill/>
        <a:ln w="34925" cmpd="dbl">
          <a:solidFill>
            <a:srgbClr val="FF00FF"/>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xdr:col>
      <xdr:colOff>742950</xdr:colOff>
      <xdr:row>49</xdr:row>
      <xdr:rowOff>161925</xdr:rowOff>
    </xdr:from>
    <xdr:to>
      <xdr:col>4</xdr:col>
      <xdr:colOff>752475</xdr:colOff>
      <xdr:row>51</xdr:row>
      <xdr:rowOff>142875</xdr:rowOff>
    </xdr:to>
    <xdr:sp macro="" textlink="">
      <xdr:nvSpPr>
        <xdr:cNvPr id="1427174" name="Line 42">
          <a:extLst>
            <a:ext uri="{FF2B5EF4-FFF2-40B4-BE49-F238E27FC236}">
              <a16:creationId xmlns:a16="http://schemas.microsoft.com/office/drawing/2014/main" id="{00000000-0008-0000-0000-0000E6C61500}"/>
            </a:ext>
          </a:extLst>
        </xdr:cNvPr>
        <xdr:cNvSpPr>
          <a:spLocks noChangeShapeType="1"/>
        </xdr:cNvSpPr>
      </xdr:nvSpPr>
      <xdr:spPr bwMode="auto">
        <a:xfrm flipH="1">
          <a:off x="4705350" y="15097125"/>
          <a:ext cx="9525" cy="590550"/>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96</xdr:row>
      <xdr:rowOff>190500</xdr:rowOff>
    </xdr:from>
    <xdr:to>
      <xdr:col>0</xdr:col>
      <xdr:colOff>0</xdr:colOff>
      <xdr:row>98</xdr:row>
      <xdr:rowOff>152400</xdr:rowOff>
    </xdr:to>
    <xdr:sp macro="" textlink="">
      <xdr:nvSpPr>
        <xdr:cNvPr id="1427175" name="Line 42">
          <a:extLst>
            <a:ext uri="{FF2B5EF4-FFF2-40B4-BE49-F238E27FC236}">
              <a16:creationId xmlns:a16="http://schemas.microsoft.com/office/drawing/2014/main" id="{00000000-0008-0000-0000-0000E7C61500}"/>
            </a:ext>
          </a:extLst>
        </xdr:cNvPr>
        <xdr:cNvSpPr>
          <a:spLocks noChangeShapeType="1"/>
        </xdr:cNvSpPr>
      </xdr:nvSpPr>
      <xdr:spPr bwMode="auto">
        <a:xfrm flipH="1">
          <a:off x="0" y="29451300"/>
          <a:ext cx="0" cy="571500"/>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742950</xdr:colOff>
      <xdr:row>51</xdr:row>
      <xdr:rowOff>142875</xdr:rowOff>
    </xdr:from>
    <xdr:to>
      <xdr:col>8</xdr:col>
      <xdr:colOff>742950</xdr:colOff>
      <xdr:row>54</xdr:row>
      <xdr:rowOff>152400</xdr:rowOff>
    </xdr:to>
    <xdr:sp macro="" textlink="">
      <xdr:nvSpPr>
        <xdr:cNvPr id="1427176" name="Line 42">
          <a:extLst>
            <a:ext uri="{FF2B5EF4-FFF2-40B4-BE49-F238E27FC236}">
              <a16:creationId xmlns:a16="http://schemas.microsoft.com/office/drawing/2014/main" id="{00000000-0008-0000-0000-0000E8C61500}"/>
            </a:ext>
          </a:extLst>
        </xdr:cNvPr>
        <xdr:cNvSpPr>
          <a:spLocks noChangeShapeType="1"/>
        </xdr:cNvSpPr>
      </xdr:nvSpPr>
      <xdr:spPr bwMode="auto">
        <a:xfrm>
          <a:off x="4705350" y="15687675"/>
          <a:ext cx="6362700" cy="923925"/>
        </a:xfrm>
        <a:prstGeom prst="line">
          <a:avLst/>
        </a:prstGeom>
        <a:noFill/>
        <a:ln w="25400" cap="sq">
          <a:solidFill>
            <a:srgbClr val="A50021"/>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238125</xdr:colOff>
      <xdr:row>33</xdr:row>
      <xdr:rowOff>114300</xdr:rowOff>
    </xdr:from>
    <xdr:to>
      <xdr:col>8</xdr:col>
      <xdr:colOff>409575</xdr:colOff>
      <xdr:row>38</xdr:row>
      <xdr:rowOff>180975</xdr:rowOff>
    </xdr:to>
    <xdr:sp macro="" textlink="">
      <xdr:nvSpPr>
        <xdr:cNvPr id="1427177" name="Line 42">
          <a:extLst>
            <a:ext uri="{FF2B5EF4-FFF2-40B4-BE49-F238E27FC236}">
              <a16:creationId xmlns:a16="http://schemas.microsoft.com/office/drawing/2014/main" id="{00000000-0008-0000-0000-0000E9C61500}"/>
            </a:ext>
          </a:extLst>
        </xdr:cNvPr>
        <xdr:cNvSpPr>
          <a:spLocks noChangeShapeType="1"/>
        </xdr:cNvSpPr>
      </xdr:nvSpPr>
      <xdr:spPr bwMode="auto">
        <a:xfrm flipV="1">
          <a:off x="1343025" y="10172700"/>
          <a:ext cx="9391650" cy="1590675"/>
        </a:xfrm>
        <a:prstGeom prst="line">
          <a:avLst/>
        </a:prstGeom>
        <a:noFill/>
        <a:ln w="34925" cmpd="dbl">
          <a:solidFill>
            <a:srgbClr val="996633"/>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xdr:col>
      <xdr:colOff>809625</xdr:colOff>
      <xdr:row>50</xdr:row>
      <xdr:rowOff>142875</xdr:rowOff>
    </xdr:from>
    <xdr:to>
      <xdr:col>12</xdr:col>
      <xdr:colOff>952500</xdr:colOff>
      <xdr:row>66</xdr:row>
      <xdr:rowOff>190500</xdr:rowOff>
    </xdr:to>
    <xdr:grpSp>
      <xdr:nvGrpSpPr>
        <xdr:cNvPr id="1427178" name="Group 4">
          <a:extLst>
            <a:ext uri="{FF2B5EF4-FFF2-40B4-BE49-F238E27FC236}">
              <a16:creationId xmlns:a16="http://schemas.microsoft.com/office/drawing/2014/main" id="{00000000-0008-0000-0000-0000EAC61500}"/>
            </a:ext>
          </a:extLst>
        </xdr:cNvPr>
        <xdr:cNvGrpSpPr>
          <a:grpSpLocks/>
        </xdr:cNvGrpSpPr>
      </xdr:nvGrpSpPr>
      <xdr:grpSpPr bwMode="auto">
        <a:xfrm>
          <a:off x="5915025" y="15382875"/>
          <a:ext cx="8696325" cy="4924425"/>
          <a:chOff x="5798004" y="15103929"/>
          <a:chExt cx="8692242" cy="4927147"/>
        </a:xfrm>
      </xdr:grpSpPr>
      <xdr:sp macro="" textlink="">
        <xdr:nvSpPr>
          <xdr:cNvPr id="1427262" name="Line 42">
            <a:extLst>
              <a:ext uri="{FF2B5EF4-FFF2-40B4-BE49-F238E27FC236}">
                <a16:creationId xmlns:a16="http://schemas.microsoft.com/office/drawing/2014/main" id="{00000000-0008-0000-0000-00003EC71500}"/>
              </a:ext>
            </a:extLst>
          </xdr:cNvPr>
          <xdr:cNvSpPr>
            <a:spLocks noChangeShapeType="1"/>
          </xdr:cNvSpPr>
        </xdr:nvSpPr>
        <xdr:spPr bwMode="auto">
          <a:xfrm>
            <a:off x="5806534" y="15103929"/>
            <a:ext cx="1733274" cy="319483"/>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3" name="Line 42">
            <a:extLst>
              <a:ext uri="{FF2B5EF4-FFF2-40B4-BE49-F238E27FC236}">
                <a16:creationId xmlns:a16="http://schemas.microsoft.com/office/drawing/2014/main" id="{00000000-0008-0000-0000-00003FC71500}"/>
              </a:ext>
            </a:extLst>
          </xdr:cNvPr>
          <xdr:cNvSpPr>
            <a:spLocks noChangeShapeType="1"/>
          </xdr:cNvSpPr>
        </xdr:nvSpPr>
        <xdr:spPr bwMode="auto">
          <a:xfrm flipH="1">
            <a:off x="10993459" y="15418495"/>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4" name="Line 42">
            <a:extLst>
              <a:ext uri="{FF2B5EF4-FFF2-40B4-BE49-F238E27FC236}">
                <a16:creationId xmlns:a16="http://schemas.microsoft.com/office/drawing/2014/main" id="{00000000-0008-0000-0000-000040C71500}"/>
              </a:ext>
            </a:extLst>
          </xdr:cNvPr>
          <xdr:cNvSpPr>
            <a:spLocks noChangeShapeType="1"/>
          </xdr:cNvSpPr>
        </xdr:nvSpPr>
        <xdr:spPr bwMode="auto">
          <a:xfrm>
            <a:off x="10985058" y="16012087"/>
            <a:ext cx="1733274" cy="319483"/>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5" name="Line 42">
            <a:extLst>
              <a:ext uri="{FF2B5EF4-FFF2-40B4-BE49-F238E27FC236}">
                <a16:creationId xmlns:a16="http://schemas.microsoft.com/office/drawing/2014/main" id="{00000000-0008-0000-0000-000041C71500}"/>
              </a:ext>
            </a:extLst>
          </xdr:cNvPr>
          <xdr:cNvSpPr>
            <a:spLocks noChangeShapeType="1"/>
          </xdr:cNvSpPr>
        </xdr:nvSpPr>
        <xdr:spPr bwMode="auto">
          <a:xfrm flipH="1">
            <a:off x="12739352" y="16352719"/>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6" name="Line 42">
            <a:extLst>
              <a:ext uri="{FF2B5EF4-FFF2-40B4-BE49-F238E27FC236}">
                <a16:creationId xmlns:a16="http://schemas.microsoft.com/office/drawing/2014/main" id="{00000000-0008-0000-0000-000042C71500}"/>
              </a:ext>
            </a:extLst>
          </xdr:cNvPr>
          <xdr:cNvSpPr>
            <a:spLocks noChangeShapeType="1"/>
          </xdr:cNvSpPr>
        </xdr:nvSpPr>
        <xdr:spPr bwMode="auto">
          <a:xfrm>
            <a:off x="12744519" y="16907212"/>
            <a:ext cx="1733274" cy="319483"/>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7" name="Line 42">
            <a:extLst>
              <a:ext uri="{FF2B5EF4-FFF2-40B4-BE49-F238E27FC236}">
                <a16:creationId xmlns:a16="http://schemas.microsoft.com/office/drawing/2014/main" id="{00000000-0008-0000-0000-000043C71500}"/>
              </a:ext>
            </a:extLst>
          </xdr:cNvPr>
          <xdr:cNvSpPr>
            <a:spLocks noChangeShapeType="1"/>
          </xdr:cNvSpPr>
        </xdr:nvSpPr>
        <xdr:spPr bwMode="auto">
          <a:xfrm flipH="1">
            <a:off x="14485246" y="17234811"/>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8" name="Line 42">
            <a:extLst>
              <a:ext uri="{FF2B5EF4-FFF2-40B4-BE49-F238E27FC236}">
                <a16:creationId xmlns:a16="http://schemas.microsoft.com/office/drawing/2014/main" id="{00000000-0008-0000-0000-000044C71500}"/>
              </a:ext>
            </a:extLst>
          </xdr:cNvPr>
          <xdr:cNvSpPr>
            <a:spLocks noChangeShapeType="1"/>
          </xdr:cNvSpPr>
        </xdr:nvSpPr>
        <xdr:spPr bwMode="auto">
          <a:xfrm flipV="1">
            <a:off x="12755145" y="17798216"/>
            <a:ext cx="1735101" cy="382136"/>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69" name="Line 42">
            <a:extLst>
              <a:ext uri="{FF2B5EF4-FFF2-40B4-BE49-F238E27FC236}">
                <a16:creationId xmlns:a16="http://schemas.microsoft.com/office/drawing/2014/main" id="{00000000-0008-0000-0000-000045C71500}"/>
              </a:ext>
            </a:extLst>
          </xdr:cNvPr>
          <xdr:cNvSpPr>
            <a:spLocks noChangeShapeType="1"/>
          </xdr:cNvSpPr>
        </xdr:nvSpPr>
        <xdr:spPr bwMode="auto">
          <a:xfrm flipH="1">
            <a:off x="12749069" y="18225338"/>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70" name="Line 42">
            <a:extLst>
              <a:ext uri="{FF2B5EF4-FFF2-40B4-BE49-F238E27FC236}">
                <a16:creationId xmlns:a16="http://schemas.microsoft.com/office/drawing/2014/main" id="{00000000-0008-0000-0000-000046C71500}"/>
              </a:ext>
            </a:extLst>
          </xdr:cNvPr>
          <xdr:cNvSpPr>
            <a:spLocks noChangeShapeType="1"/>
          </xdr:cNvSpPr>
        </xdr:nvSpPr>
        <xdr:spPr bwMode="auto">
          <a:xfrm flipV="1">
            <a:off x="11004324" y="18764622"/>
            <a:ext cx="1737782" cy="271757"/>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71" name="Line 42">
            <a:extLst>
              <a:ext uri="{FF2B5EF4-FFF2-40B4-BE49-F238E27FC236}">
                <a16:creationId xmlns:a16="http://schemas.microsoft.com/office/drawing/2014/main" id="{00000000-0008-0000-0000-000047C71500}"/>
              </a:ext>
            </a:extLst>
          </xdr:cNvPr>
          <xdr:cNvSpPr>
            <a:spLocks noChangeShapeType="1"/>
          </xdr:cNvSpPr>
        </xdr:nvSpPr>
        <xdr:spPr bwMode="auto">
          <a:xfrm flipH="1">
            <a:off x="11043389" y="19102740"/>
            <a:ext cx="1097" cy="569712"/>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72" name="Line 42">
            <a:extLst>
              <a:ext uri="{FF2B5EF4-FFF2-40B4-BE49-F238E27FC236}">
                <a16:creationId xmlns:a16="http://schemas.microsoft.com/office/drawing/2014/main" id="{00000000-0008-0000-0000-000048C71500}"/>
              </a:ext>
            </a:extLst>
          </xdr:cNvPr>
          <xdr:cNvSpPr>
            <a:spLocks noChangeShapeType="1"/>
          </xdr:cNvSpPr>
        </xdr:nvSpPr>
        <xdr:spPr bwMode="auto">
          <a:xfrm flipV="1">
            <a:off x="5811611" y="19606398"/>
            <a:ext cx="1853624" cy="343035"/>
          </a:xfrm>
          <a:prstGeom prst="line">
            <a:avLst/>
          </a:prstGeom>
          <a:noFill/>
          <a:ln w="25400">
            <a:solidFill>
              <a:srgbClr val="00B050"/>
            </a:solidFill>
            <a:prstDash val="dash"/>
            <a:round/>
            <a:headEnd/>
            <a:tailEnd/>
          </a:ln>
          <a:extLst>
            <a:ext uri="{909E8E84-426E-40DD-AFC4-6F175D3DCCD1}">
              <a14:hiddenFill xmlns:a14="http://schemas.microsoft.com/office/drawing/2010/main">
                <a:noFill/>
              </a14:hiddenFill>
            </a:ext>
          </a:extLst>
        </xdr:spPr>
      </xdr:sp>
      <xdr:sp macro="" textlink="">
        <xdr:nvSpPr>
          <xdr:cNvPr id="1427273" name="Line 42">
            <a:extLst>
              <a:ext uri="{FF2B5EF4-FFF2-40B4-BE49-F238E27FC236}">
                <a16:creationId xmlns:a16="http://schemas.microsoft.com/office/drawing/2014/main" id="{00000000-0008-0000-0000-000049C71500}"/>
              </a:ext>
            </a:extLst>
          </xdr:cNvPr>
          <xdr:cNvSpPr>
            <a:spLocks noChangeShapeType="1"/>
          </xdr:cNvSpPr>
        </xdr:nvSpPr>
        <xdr:spPr bwMode="auto">
          <a:xfrm>
            <a:off x="7538859" y="15425591"/>
            <a:ext cx="3437348" cy="13607"/>
          </a:xfrm>
          <a:prstGeom prst="line">
            <a:avLst/>
          </a:prstGeom>
          <a:noFill/>
          <a:ln w="25400">
            <a:solidFill>
              <a:srgbClr val="00B050"/>
            </a:solidFill>
            <a:prstDash val="sysDot"/>
            <a:round/>
            <a:headEnd/>
            <a:tailEnd/>
          </a:ln>
          <a:extLst>
            <a:ext uri="{909E8E84-426E-40DD-AFC4-6F175D3DCCD1}">
              <a14:hiddenFill xmlns:a14="http://schemas.microsoft.com/office/drawing/2010/main">
                <a:noFill/>
              </a14:hiddenFill>
            </a:ext>
          </a:extLst>
        </xdr:spPr>
      </xdr:sp>
      <xdr:sp macro="" textlink="">
        <xdr:nvSpPr>
          <xdr:cNvPr id="1427274" name="Line 42">
            <a:extLst>
              <a:ext uri="{FF2B5EF4-FFF2-40B4-BE49-F238E27FC236}">
                <a16:creationId xmlns:a16="http://schemas.microsoft.com/office/drawing/2014/main" id="{00000000-0008-0000-0000-00004AC71500}"/>
              </a:ext>
            </a:extLst>
          </xdr:cNvPr>
          <xdr:cNvSpPr>
            <a:spLocks noChangeShapeType="1"/>
          </xdr:cNvSpPr>
        </xdr:nvSpPr>
        <xdr:spPr bwMode="auto">
          <a:xfrm>
            <a:off x="7629490" y="19601084"/>
            <a:ext cx="3437348" cy="13607"/>
          </a:xfrm>
          <a:prstGeom prst="line">
            <a:avLst/>
          </a:prstGeom>
          <a:noFill/>
          <a:ln w="25400">
            <a:solidFill>
              <a:srgbClr val="00B05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857250</xdr:colOff>
      <xdr:row>52</xdr:row>
      <xdr:rowOff>152400</xdr:rowOff>
    </xdr:from>
    <xdr:to>
      <xdr:col>5</xdr:col>
      <xdr:colOff>923925</xdr:colOff>
      <xdr:row>63</xdr:row>
      <xdr:rowOff>190500</xdr:rowOff>
    </xdr:to>
    <xdr:grpSp>
      <xdr:nvGrpSpPr>
        <xdr:cNvPr id="1427179" name="Group 381">
          <a:extLst>
            <a:ext uri="{FF2B5EF4-FFF2-40B4-BE49-F238E27FC236}">
              <a16:creationId xmlns:a16="http://schemas.microsoft.com/office/drawing/2014/main" id="{00000000-0008-0000-0000-0000EBC61500}"/>
            </a:ext>
          </a:extLst>
        </xdr:cNvPr>
        <xdr:cNvGrpSpPr>
          <a:grpSpLocks/>
        </xdr:cNvGrpSpPr>
      </xdr:nvGrpSpPr>
      <xdr:grpSpPr bwMode="auto">
        <a:xfrm>
          <a:off x="2667000" y="16002000"/>
          <a:ext cx="3362325" cy="3390900"/>
          <a:chOff x="2565397" y="5377045"/>
          <a:chExt cx="3361517" cy="3407122"/>
        </a:xfrm>
      </xdr:grpSpPr>
      <xdr:sp macro="" textlink="">
        <xdr:nvSpPr>
          <xdr:cNvPr id="1427255" name="Line 42">
            <a:extLst>
              <a:ext uri="{FF2B5EF4-FFF2-40B4-BE49-F238E27FC236}">
                <a16:creationId xmlns:a16="http://schemas.microsoft.com/office/drawing/2014/main" id="{00000000-0008-0000-0000-000037C71500}"/>
              </a:ext>
            </a:extLst>
          </xdr:cNvPr>
          <xdr:cNvSpPr>
            <a:spLocks noChangeShapeType="1"/>
          </xdr:cNvSpPr>
        </xdr:nvSpPr>
        <xdr:spPr bwMode="auto">
          <a:xfrm flipH="1">
            <a:off x="4265084" y="5377045"/>
            <a:ext cx="1661830" cy="285038"/>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427256" name="Line 42">
            <a:extLst>
              <a:ext uri="{FF2B5EF4-FFF2-40B4-BE49-F238E27FC236}">
                <a16:creationId xmlns:a16="http://schemas.microsoft.com/office/drawing/2014/main" id="{00000000-0008-0000-0000-000038C71500}"/>
              </a:ext>
            </a:extLst>
          </xdr:cNvPr>
          <xdr:cNvSpPr>
            <a:spLocks noChangeShapeType="1"/>
          </xdr:cNvSpPr>
        </xdr:nvSpPr>
        <xdr:spPr bwMode="auto">
          <a:xfrm>
            <a:off x="4286248" y="5662083"/>
            <a:ext cx="2" cy="656167"/>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427257" name="Line 42">
            <a:extLst>
              <a:ext uri="{FF2B5EF4-FFF2-40B4-BE49-F238E27FC236}">
                <a16:creationId xmlns:a16="http://schemas.microsoft.com/office/drawing/2014/main" id="{00000000-0008-0000-0000-000039C71500}"/>
              </a:ext>
            </a:extLst>
          </xdr:cNvPr>
          <xdr:cNvSpPr>
            <a:spLocks noChangeShapeType="1"/>
          </xdr:cNvSpPr>
        </xdr:nvSpPr>
        <xdr:spPr bwMode="auto">
          <a:xfrm flipH="1">
            <a:off x="2575984" y="6344362"/>
            <a:ext cx="1661830" cy="285038"/>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427258" name="Line 42">
            <a:extLst>
              <a:ext uri="{FF2B5EF4-FFF2-40B4-BE49-F238E27FC236}">
                <a16:creationId xmlns:a16="http://schemas.microsoft.com/office/drawing/2014/main" id="{00000000-0008-0000-0000-00003AC71500}"/>
              </a:ext>
            </a:extLst>
          </xdr:cNvPr>
          <xdr:cNvSpPr>
            <a:spLocks noChangeShapeType="1"/>
          </xdr:cNvSpPr>
        </xdr:nvSpPr>
        <xdr:spPr bwMode="auto">
          <a:xfrm>
            <a:off x="2565397" y="6650566"/>
            <a:ext cx="6352" cy="842433"/>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427259" name="Line 42">
            <a:extLst>
              <a:ext uri="{FF2B5EF4-FFF2-40B4-BE49-F238E27FC236}">
                <a16:creationId xmlns:a16="http://schemas.microsoft.com/office/drawing/2014/main" id="{00000000-0008-0000-0000-00003BC71500}"/>
              </a:ext>
            </a:extLst>
          </xdr:cNvPr>
          <xdr:cNvSpPr>
            <a:spLocks noChangeShapeType="1"/>
          </xdr:cNvSpPr>
        </xdr:nvSpPr>
        <xdr:spPr bwMode="auto">
          <a:xfrm flipH="1" flipV="1">
            <a:off x="2582332" y="7503583"/>
            <a:ext cx="1661583" cy="317500"/>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427260" name="Line 42">
            <a:extLst>
              <a:ext uri="{FF2B5EF4-FFF2-40B4-BE49-F238E27FC236}">
                <a16:creationId xmlns:a16="http://schemas.microsoft.com/office/drawing/2014/main" id="{00000000-0008-0000-0000-00003CC71500}"/>
              </a:ext>
            </a:extLst>
          </xdr:cNvPr>
          <xdr:cNvSpPr>
            <a:spLocks noChangeShapeType="1"/>
          </xdr:cNvSpPr>
        </xdr:nvSpPr>
        <xdr:spPr bwMode="auto">
          <a:xfrm>
            <a:off x="4226982" y="7835900"/>
            <a:ext cx="2" cy="656167"/>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sp macro="" textlink="">
        <xdr:nvSpPr>
          <xdr:cNvPr id="1427261" name="Line 42">
            <a:extLst>
              <a:ext uri="{FF2B5EF4-FFF2-40B4-BE49-F238E27FC236}">
                <a16:creationId xmlns:a16="http://schemas.microsoft.com/office/drawing/2014/main" id="{00000000-0008-0000-0000-00003DC71500}"/>
              </a:ext>
            </a:extLst>
          </xdr:cNvPr>
          <xdr:cNvSpPr>
            <a:spLocks noChangeShapeType="1"/>
          </xdr:cNvSpPr>
        </xdr:nvSpPr>
        <xdr:spPr bwMode="auto">
          <a:xfrm flipH="1" flipV="1">
            <a:off x="4233333" y="8477249"/>
            <a:ext cx="1682750" cy="306918"/>
          </a:xfrm>
          <a:prstGeom prst="line">
            <a:avLst/>
          </a:prstGeom>
          <a:noFill/>
          <a:ln w="25400">
            <a:solidFill>
              <a:srgbClr val="FFC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733425</xdr:colOff>
      <xdr:row>54</xdr:row>
      <xdr:rowOff>180975</xdr:rowOff>
    </xdr:from>
    <xdr:to>
      <xdr:col>7</xdr:col>
      <xdr:colOff>447675</xdr:colOff>
      <xdr:row>65</xdr:row>
      <xdr:rowOff>180975</xdr:rowOff>
    </xdr:to>
    <xdr:grpSp>
      <xdr:nvGrpSpPr>
        <xdr:cNvPr id="1427180" name="Group 389">
          <a:extLst>
            <a:ext uri="{FF2B5EF4-FFF2-40B4-BE49-F238E27FC236}">
              <a16:creationId xmlns:a16="http://schemas.microsoft.com/office/drawing/2014/main" id="{00000000-0008-0000-0000-0000ECC61500}"/>
            </a:ext>
          </a:extLst>
        </xdr:cNvPr>
        <xdr:cNvGrpSpPr>
          <a:grpSpLocks/>
        </xdr:cNvGrpSpPr>
      </xdr:nvGrpSpPr>
      <xdr:grpSpPr bwMode="auto">
        <a:xfrm>
          <a:off x="5838825" y="16640175"/>
          <a:ext cx="3009900" cy="3352800"/>
          <a:chOff x="5789329" y="5993467"/>
          <a:chExt cx="3259420" cy="3372773"/>
        </a:xfrm>
      </xdr:grpSpPr>
      <xdr:sp macro="" textlink="">
        <xdr:nvSpPr>
          <xdr:cNvPr id="1427248" name="Line 42">
            <a:extLst>
              <a:ext uri="{FF2B5EF4-FFF2-40B4-BE49-F238E27FC236}">
                <a16:creationId xmlns:a16="http://schemas.microsoft.com/office/drawing/2014/main" id="{00000000-0008-0000-0000-000030C71500}"/>
              </a:ext>
            </a:extLst>
          </xdr:cNvPr>
          <xdr:cNvSpPr>
            <a:spLocks noChangeShapeType="1"/>
          </xdr:cNvSpPr>
        </xdr:nvSpPr>
        <xdr:spPr bwMode="auto">
          <a:xfrm>
            <a:off x="5789329" y="5993467"/>
            <a:ext cx="1693087" cy="303616"/>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427249" name="Line 42">
            <a:extLst>
              <a:ext uri="{FF2B5EF4-FFF2-40B4-BE49-F238E27FC236}">
                <a16:creationId xmlns:a16="http://schemas.microsoft.com/office/drawing/2014/main" id="{00000000-0008-0000-0000-000031C71500}"/>
              </a:ext>
            </a:extLst>
          </xdr:cNvPr>
          <xdr:cNvSpPr>
            <a:spLocks noChangeShapeType="1"/>
          </xdr:cNvSpPr>
        </xdr:nvSpPr>
        <xdr:spPr bwMode="auto">
          <a:xfrm>
            <a:off x="7482416" y="6286499"/>
            <a:ext cx="10584" cy="560917"/>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427250" name="Line 42">
            <a:extLst>
              <a:ext uri="{FF2B5EF4-FFF2-40B4-BE49-F238E27FC236}">
                <a16:creationId xmlns:a16="http://schemas.microsoft.com/office/drawing/2014/main" id="{00000000-0008-0000-0000-000032C71500}"/>
              </a:ext>
            </a:extLst>
          </xdr:cNvPr>
          <xdr:cNvSpPr>
            <a:spLocks noChangeShapeType="1"/>
          </xdr:cNvSpPr>
        </xdr:nvSpPr>
        <xdr:spPr bwMode="auto">
          <a:xfrm>
            <a:off x="9048503" y="7267448"/>
            <a:ext cx="246" cy="860552"/>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427251" name="Line 42">
            <a:extLst>
              <a:ext uri="{FF2B5EF4-FFF2-40B4-BE49-F238E27FC236}">
                <a16:creationId xmlns:a16="http://schemas.microsoft.com/office/drawing/2014/main" id="{00000000-0008-0000-0000-000033C71500}"/>
              </a:ext>
            </a:extLst>
          </xdr:cNvPr>
          <xdr:cNvSpPr>
            <a:spLocks noChangeShapeType="1"/>
          </xdr:cNvSpPr>
        </xdr:nvSpPr>
        <xdr:spPr bwMode="auto">
          <a:xfrm>
            <a:off x="7476312" y="6907865"/>
            <a:ext cx="1561855" cy="320551"/>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427252" name="Line 42">
            <a:extLst>
              <a:ext uri="{FF2B5EF4-FFF2-40B4-BE49-F238E27FC236}">
                <a16:creationId xmlns:a16="http://schemas.microsoft.com/office/drawing/2014/main" id="{00000000-0008-0000-0000-000034C71500}"/>
              </a:ext>
            </a:extLst>
          </xdr:cNvPr>
          <xdr:cNvSpPr>
            <a:spLocks noChangeShapeType="1"/>
          </xdr:cNvSpPr>
        </xdr:nvSpPr>
        <xdr:spPr bwMode="auto">
          <a:xfrm>
            <a:off x="7497233" y="8460307"/>
            <a:ext cx="10584" cy="560917"/>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427253" name="Line 42">
            <a:extLst>
              <a:ext uri="{FF2B5EF4-FFF2-40B4-BE49-F238E27FC236}">
                <a16:creationId xmlns:a16="http://schemas.microsoft.com/office/drawing/2014/main" id="{00000000-0008-0000-0000-000035C71500}"/>
              </a:ext>
            </a:extLst>
          </xdr:cNvPr>
          <xdr:cNvSpPr>
            <a:spLocks noChangeShapeType="1"/>
          </xdr:cNvSpPr>
        </xdr:nvSpPr>
        <xdr:spPr bwMode="auto">
          <a:xfrm flipV="1">
            <a:off x="7482416" y="8106832"/>
            <a:ext cx="1555751" cy="349239"/>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sp macro="" textlink="">
        <xdr:nvSpPr>
          <xdr:cNvPr id="1427254" name="Line 42">
            <a:extLst>
              <a:ext uri="{FF2B5EF4-FFF2-40B4-BE49-F238E27FC236}">
                <a16:creationId xmlns:a16="http://schemas.microsoft.com/office/drawing/2014/main" id="{00000000-0008-0000-0000-000036C71500}"/>
              </a:ext>
            </a:extLst>
          </xdr:cNvPr>
          <xdr:cNvSpPr>
            <a:spLocks noChangeShapeType="1"/>
          </xdr:cNvSpPr>
        </xdr:nvSpPr>
        <xdr:spPr bwMode="auto">
          <a:xfrm flipV="1">
            <a:off x="5799666" y="9016989"/>
            <a:ext cx="1703918" cy="349251"/>
          </a:xfrm>
          <a:prstGeom prst="line">
            <a:avLst/>
          </a:prstGeom>
          <a:noFill/>
          <a:ln w="25400">
            <a:solidFill>
              <a:srgbClr val="FFFF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809625</xdr:colOff>
      <xdr:row>56</xdr:row>
      <xdr:rowOff>180975</xdr:rowOff>
    </xdr:from>
    <xdr:to>
      <xdr:col>12</xdr:col>
      <xdr:colOff>914400</xdr:colOff>
      <xdr:row>58</xdr:row>
      <xdr:rowOff>190500</xdr:rowOff>
    </xdr:to>
    <xdr:sp macro="" textlink="">
      <xdr:nvSpPr>
        <xdr:cNvPr id="1427181" name="Line 42">
          <a:extLst>
            <a:ext uri="{FF2B5EF4-FFF2-40B4-BE49-F238E27FC236}">
              <a16:creationId xmlns:a16="http://schemas.microsoft.com/office/drawing/2014/main" id="{00000000-0008-0000-0000-0000EDC61500}"/>
            </a:ext>
          </a:extLst>
        </xdr:cNvPr>
        <xdr:cNvSpPr>
          <a:spLocks noChangeShapeType="1"/>
        </xdr:cNvSpPr>
      </xdr:nvSpPr>
      <xdr:spPr bwMode="auto">
        <a:xfrm flipV="1">
          <a:off x="12668250" y="17249775"/>
          <a:ext cx="3876675" cy="6191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1114425</xdr:colOff>
      <xdr:row>58</xdr:row>
      <xdr:rowOff>180975</xdr:rowOff>
    </xdr:from>
    <xdr:to>
      <xdr:col>10</xdr:col>
      <xdr:colOff>857250</xdr:colOff>
      <xdr:row>58</xdr:row>
      <xdr:rowOff>190500</xdr:rowOff>
    </xdr:to>
    <xdr:sp macro="" textlink="">
      <xdr:nvSpPr>
        <xdr:cNvPr id="1427182" name="Line 42">
          <a:extLst>
            <a:ext uri="{FF2B5EF4-FFF2-40B4-BE49-F238E27FC236}">
              <a16:creationId xmlns:a16="http://schemas.microsoft.com/office/drawing/2014/main" id="{00000000-0008-0000-0000-0000EEC61500}"/>
            </a:ext>
          </a:extLst>
        </xdr:cNvPr>
        <xdr:cNvSpPr>
          <a:spLocks noChangeShapeType="1"/>
        </xdr:cNvSpPr>
      </xdr:nvSpPr>
      <xdr:spPr bwMode="auto">
        <a:xfrm flipV="1">
          <a:off x="8848725" y="17859375"/>
          <a:ext cx="3867150" cy="9525"/>
        </a:xfrm>
        <a:prstGeom prst="line">
          <a:avLst/>
        </a:prstGeom>
        <a:noFill/>
        <a:ln w="38100" cap="sq" cmpd="dbl">
          <a:solidFill>
            <a:srgbClr val="37609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61</xdr:row>
      <xdr:rowOff>180975</xdr:rowOff>
    </xdr:from>
    <xdr:to>
      <xdr:col>5</xdr:col>
      <xdr:colOff>1066800</xdr:colOff>
      <xdr:row>64</xdr:row>
      <xdr:rowOff>104775</xdr:rowOff>
    </xdr:to>
    <xdr:sp macro="" textlink="">
      <xdr:nvSpPr>
        <xdr:cNvPr id="1427183" name="Line 42">
          <a:extLst>
            <a:ext uri="{FF2B5EF4-FFF2-40B4-BE49-F238E27FC236}">
              <a16:creationId xmlns:a16="http://schemas.microsoft.com/office/drawing/2014/main" id="{00000000-0008-0000-0000-0000EFC61500}"/>
            </a:ext>
          </a:extLst>
        </xdr:cNvPr>
        <xdr:cNvSpPr>
          <a:spLocks noChangeShapeType="1"/>
        </xdr:cNvSpPr>
      </xdr:nvSpPr>
      <xdr:spPr bwMode="auto">
        <a:xfrm flipV="1">
          <a:off x="1447800" y="18773775"/>
          <a:ext cx="5467350" cy="838200"/>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238125</xdr:colOff>
      <xdr:row>54</xdr:row>
      <xdr:rowOff>180975</xdr:rowOff>
    </xdr:from>
    <xdr:to>
      <xdr:col>8</xdr:col>
      <xdr:colOff>876300</xdr:colOff>
      <xdr:row>59</xdr:row>
      <xdr:rowOff>142875</xdr:rowOff>
    </xdr:to>
    <xdr:sp macro="" textlink="">
      <xdr:nvSpPr>
        <xdr:cNvPr id="1427184" name="Line 42">
          <a:extLst>
            <a:ext uri="{FF2B5EF4-FFF2-40B4-BE49-F238E27FC236}">
              <a16:creationId xmlns:a16="http://schemas.microsoft.com/office/drawing/2014/main" id="{00000000-0008-0000-0000-0000F0C61500}"/>
            </a:ext>
          </a:extLst>
        </xdr:cNvPr>
        <xdr:cNvSpPr>
          <a:spLocks noChangeShapeType="1"/>
        </xdr:cNvSpPr>
      </xdr:nvSpPr>
      <xdr:spPr bwMode="auto">
        <a:xfrm>
          <a:off x="1343025" y="16640175"/>
          <a:ext cx="9858375" cy="1485900"/>
        </a:xfrm>
        <a:prstGeom prst="line">
          <a:avLst/>
        </a:prstGeom>
        <a:noFill/>
        <a:ln w="38100" cap="sq"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704850</xdr:colOff>
      <xdr:row>67</xdr:row>
      <xdr:rowOff>142875</xdr:rowOff>
    </xdr:from>
    <xdr:to>
      <xdr:col>12</xdr:col>
      <xdr:colOff>809625</xdr:colOff>
      <xdr:row>69</xdr:row>
      <xdr:rowOff>200025</xdr:rowOff>
    </xdr:to>
    <xdr:sp macro="" textlink="">
      <xdr:nvSpPr>
        <xdr:cNvPr id="1427185" name="Line 42">
          <a:extLst>
            <a:ext uri="{FF2B5EF4-FFF2-40B4-BE49-F238E27FC236}">
              <a16:creationId xmlns:a16="http://schemas.microsoft.com/office/drawing/2014/main" id="{00000000-0008-0000-0000-0000F1C61500}"/>
            </a:ext>
          </a:extLst>
        </xdr:cNvPr>
        <xdr:cNvSpPr>
          <a:spLocks noChangeShapeType="1"/>
        </xdr:cNvSpPr>
      </xdr:nvSpPr>
      <xdr:spPr bwMode="auto">
        <a:xfrm>
          <a:off x="12563475" y="20564475"/>
          <a:ext cx="3876675" cy="66675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752475</xdr:colOff>
      <xdr:row>69</xdr:row>
      <xdr:rowOff>200025</xdr:rowOff>
    </xdr:from>
    <xdr:to>
      <xdr:col>12</xdr:col>
      <xdr:colOff>762000</xdr:colOff>
      <xdr:row>71</xdr:row>
      <xdr:rowOff>161925</xdr:rowOff>
    </xdr:to>
    <xdr:sp macro="" textlink="">
      <xdr:nvSpPr>
        <xdr:cNvPr id="1427186" name="Line 42">
          <a:extLst>
            <a:ext uri="{FF2B5EF4-FFF2-40B4-BE49-F238E27FC236}">
              <a16:creationId xmlns:a16="http://schemas.microsoft.com/office/drawing/2014/main" id="{00000000-0008-0000-0000-0000F2C61500}"/>
            </a:ext>
          </a:extLst>
        </xdr:cNvPr>
        <xdr:cNvSpPr>
          <a:spLocks noChangeShapeType="1"/>
        </xdr:cNvSpPr>
      </xdr:nvSpPr>
      <xdr:spPr bwMode="auto">
        <a:xfrm flipH="1">
          <a:off x="16383000" y="21231225"/>
          <a:ext cx="9525" cy="57150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10</xdr:col>
      <xdr:colOff>800100</xdr:colOff>
      <xdr:row>71</xdr:row>
      <xdr:rowOff>142875</xdr:rowOff>
    </xdr:from>
    <xdr:to>
      <xdr:col>12</xdr:col>
      <xdr:colOff>762000</xdr:colOff>
      <xdr:row>72</xdr:row>
      <xdr:rowOff>190500</xdr:rowOff>
    </xdr:to>
    <xdr:sp macro="" textlink="">
      <xdr:nvSpPr>
        <xdr:cNvPr id="1427187" name="Line 42">
          <a:extLst>
            <a:ext uri="{FF2B5EF4-FFF2-40B4-BE49-F238E27FC236}">
              <a16:creationId xmlns:a16="http://schemas.microsoft.com/office/drawing/2014/main" id="{00000000-0008-0000-0000-0000F3C61500}"/>
            </a:ext>
          </a:extLst>
        </xdr:cNvPr>
        <xdr:cNvSpPr>
          <a:spLocks noChangeShapeType="1"/>
        </xdr:cNvSpPr>
      </xdr:nvSpPr>
      <xdr:spPr bwMode="auto">
        <a:xfrm flipV="1">
          <a:off x="12658725" y="21783675"/>
          <a:ext cx="3733800" cy="352425"/>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6</xdr:col>
      <xdr:colOff>1181100</xdr:colOff>
      <xdr:row>72</xdr:row>
      <xdr:rowOff>200025</xdr:rowOff>
    </xdr:from>
    <xdr:to>
      <xdr:col>10</xdr:col>
      <xdr:colOff>752475</xdr:colOff>
      <xdr:row>72</xdr:row>
      <xdr:rowOff>219075</xdr:rowOff>
    </xdr:to>
    <xdr:sp macro="" textlink="">
      <xdr:nvSpPr>
        <xdr:cNvPr id="1427188" name="Line 42">
          <a:extLst>
            <a:ext uri="{FF2B5EF4-FFF2-40B4-BE49-F238E27FC236}">
              <a16:creationId xmlns:a16="http://schemas.microsoft.com/office/drawing/2014/main" id="{00000000-0008-0000-0000-0000F4C61500}"/>
            </a:ext>
          </a:extLst>
        </xdr:cNvPr>
        <xdr:cNvSpPr>
          <a:spLocks noChangeShapeType="1"/>
        </xdr:cNvSpPr>
      </xdr:nvSpPr>
      <xdr:spPr bwMode="auto">
        <a:xfrm flipV="1">
          <a:off x="8915400" y="22145625"/>
          <a:ext cx="3695700" cy="19050"/>
        </a:xfrm>
        <a:prstGeom prst="line">
          <a:avLst/>
        </a:prstGeom>
        <a:noFill/>
        <a:ln w="25400" cap="sq">
          <a:solidFill>
            <a:srgbClr val="3366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781050</xdr:colOff>
      <xdr:row>72</xdr:row>
      <xdr:rowOff>219075</xdr:rowOff>
    </xdr:from>
    <xdr:to>
      <xdr:col>6</xdr:col>
      <xdr:colOff>1104900</xdr:colOff>
      <xdr:row>73</xdr:row>
      <xdr:rowOff>161925</xdr:rowOff>
    </xdr:to>
    <xdr:sp macro="" textlink="">
      <xdr:nvSpPr>
        <xdr:cNvPr id="1427189" name="Line 42">
          <a:extLst>
            <a:ext uri="{FF2B5EF4-FFF2-40B4-BE49-F238E27FC236}">
              <a16:creationId xmlns:a16="http://schemas.microsoft.com/office/drawing/2014/main" id="{00000000-0008-0000-0000-0000F5C61500}"/>
            </a:ext>
          </a:extLst>
        </xdr:cNvPr>
        <xdr:cNvSpPr>
          <a:spLocks noChangeShapeType="1"/>
        </xdr:cNvSpPr>
      </xdr:nvSpPr>
      <xdr:spPr bwMode="auto">
        <a:xfrm flipV="1">
          <a:off x="6629400" y="22164675"/>
          <a:ext cx="2209800" cy="24765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73</xdr:row>
      <xdr:rowOff>180975</xdr:rowOff>
    </xdr:from>
    <xdr:to>
      <xdr:col>5</xdr:col>
      <xdr:colOff>752475</xdr:colOff>
      <xdr:row>75</xdr:row>
      <xdr:rowOff>190500</xdr:rowOff>
    </xdr:to>
    <xdr:sp macro="" textlink="">
      <xdr:nvSpPr>
        <xdr:cNvPr id="1427190" name="Line 42">
          <a:extLst>
            <a:ext uri="{FF2B5EF4-FFF2-40B4-BE49-F238E27FC236}">
              <a16:creationId xmlns:a16="http://schemas.microsoft.com/office/drawing/2014/main" id="{00000000-0008-0000-0000-0000F6C61500}"/>
            </a:ext>
          </a:extLst>
        </xdr:cNvPr>
        <xdr:cNvSpPr>
          <a:spLocks noChangeShapeType="1"/>
        </xdr:cNvSpPr>
      </xdr:nvSpPr>
      <xdr:spPr bwMode="auto">
        <a:xfrm flipH="1" flipV="1">
          <a:off x="6600825" y="22431375"/>
          <a:ext cx="0" cy="619125"/>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xdr:col>
      <xdr:colOff>371475</xdr:colOff>
      <xdr:row>75</xdr:row>
      <xdr:rowOff>180975</xdr:rowOff>
    </xdr:from>
    <xdr:to>
      <xdr:col>5</xdr:col>
      <xdr:colOff>742950</xdr:colOff>
      <xdr:row>77</xdr:row>
      <xdr:rowOff>180975</xdr:rowOff>
    </xdr:to>
    <xdr:sp macro="" textlink="">
      <xdr:nvSpPr>
        <xdr:cNvPr id="1427191" name="Line 42">
          <a:extLst>
            <a:ext uri="{FF2B5EF4-FFF2-40B4-BE49-F238E27FC236}">
              <a16:creationId xmlns:a16="http://schemas.microsoft.com/office/drawing/2014/main" id="{00000000-0008-0000-0000-0000F7C61500}"/>
            </a:ext>
          </a:extLst>
        </xdr:cNvPr>
        <xdr:cNvSpPr>
          <a:spLocks noChangeShapeType="1"/>
        </xdr:cNvSpPr>
      </xdr:nvSpPr>
      <xdr:spPr bwMode="auto">
        <a:xfrm flipH="1">
          <a:off x="1476375" y="23040975"/>
          <a:ext cx="5114925" cy="609600"/>
        </a:xfrm>
        <a:prstGeom prst="line">
          <a:avLst/>
        </a:prstGeom>
        <a:noFill/>
        <a:ln w="25400" cap="sq">
          <a:solidFill>
            <a:srgbClr val="3366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xdr:col>
      <xdr:colOff>447675</xdr:colOff>
      <xdr:row>65</xdr:row>
      <xdr:rowOff>180975</xdr:rowOff>
    </xdr:from>
    <xdr:to>
      <xdr:col>8</xdr:col>
      <xdr:colOff>742950</xdr:colOff>
      <xdr:row>70</xdr:row>
      <xdr:rowOff>180975</xdr:rowOff>
    </xdr:to>
    <xdr:sp macro="" textlink="">
      <xdr:nvSpPr>
        <xdr:cNvPr id="1427192" name="Line 42">
          <a:extLst>
            <a:ext uri="{FF2B5EF4-FFF2-40B4-BE49-F238E27FC236}">
              <a16:creationId xmlns:a16="http://schemas.microsoft.com/office/drawing/2014/main" id="{00000000-0008-0000-0000-0000F8C61500}"/>
            </a:ext>
          </a:extLst>
        </xdr:cNvPr>
        <xdr:cNvSpPr>
          <a:spLocks noChangeShapeType="1"/>
        </xdr:cNvSpPr>
      </xdr:nvSpPr>
      <xdr:spPr bwMode="auto">
        <a:xfrm>
          <a:off x="1552575" y="19992975"/>
          <a:ext cx="9515475" cy="1524000"/>
        </a:xfrm>
        <a:prstGeom prst="line">
          <a:avLst/>
        </a:prstGeom>
        <a:noFill/>
        <a:ln w="34925" cmpd="dbl">
          <a:solidFill>
            <a:srgbClr val="7030A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xdr:col>
      <xdr:colOff>847725</xdr:colOff>
      <xdr:row>70</xdr:row>
      <xdr:rowOff>142875</xdr:rowOff>
    </xdr:from>
    <xdr:to>
      <xdr:col>4</xdr:col>
      <xdr:colOff>857250</xdr:colOff>
      <xdr:row>72</xdr:row>
      <xdr:rowOff>142875</xdr:rowOff>
    </xdr:to>
    <xdr:sp macro="" textlink="">
      <xdr:nvSpPr>
        <xdr:cNvPr id="1427193" name="Line 42">
          <a:extLst>
            <a:ext uri="{FF2B5EF4-FFF2-40B4-BE49-F238E27FC236}">
              <a16:creationId xmlns:a16="http://schemas.microsoft.com/office/drawing/2014/main" id="{00000000-0008-0000-0000-0000F9C61500}"/>
            </a:ext>
          </a:extLst>
        </xdr:cNvPr>
        <xdr:cNvSpPr>
          <a:spLocks noChangeShapeType="1"/>
        </xdr:cNvSpPr>
      </xdr:nvSpPr>
      <xdr:spPr bwMode="auto">
        <a:xfrm flipV="1">
          <a:off x="4810125" y="21478875"/>
          <a:ext cx="9525" cy="609600"/>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0</xdr:col>
      <xdr:colOff>0</xdr:colOff>
      <xdr:row>99</xdr:row>
      <xdr:rowOff>0</xdr:rowOff>
    </xdr:to>
    <xdr:sp macro="" textlink="">
      <xdr:nvSpPr>
        <xdr:cNvPr id="1427194" name="Line 42">
          <a:extLst>
            <a:ext uri="{FF2B5EF4-FFF2-40B4-BE49-F238E27FC236}">
              <a16:creationId xmlns:a16="http://schemas.microsoft.com/office/drawing/2014/main" id="{00000000-0008-0000-0000-0000FAC61500}"/>
            </a:ext>
          </a:extLst>
        </xdr:cNvPr>
        <xdr:cNvSpPr>
          <a:spLocks noChangeShapeType="1"/>
        </xdr:cNvSpPr>
      </xdr:nvSpPr>
      <xdr:spPr bwMode="auto">
        <a:xfrm flipV="1">
          <a:off x="0" y="30175200"/>
          <a:ext cx="0" cy="0"/>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371475</xdr:colOff>
      <xdr:row>72</xdr:row>
      <xdr:rowOff>152400</xdr:rowOff>
    </xdr:from>
    <xdr:to>
      <xdr:col>4</xdr:col>
      <xdr:colOff>847725</xdr:colOff>
      <xdr:row>74</xdr:row>
      <xdr:rowOff>104775</xdr:rowOff>
    </xdr:to>
    <xdr:sp macro="" textlink="">
      <xdr:nvSpPr>
        <xdr:cNvPr id="1427195" name="Line 42">
          <a:extLst>
            <a:ext uri="{FF2B5EF4-FFF2-40B4-BE49-F238E27FC236}">
              <a16:creationId xmlns:a16="http://schemas.microsoft.com/office/drawing/2014/main" id="{00000000-0008-0000-0000-0000FBC61500}"/>
            </a:ext>
          </a:extLst>
        </xdr:cNvPr>
        <xdr:cNvSpPr>
          <a:spLocks noChangeShapeType="1"/>
        </xdr:cNvSpPr>
      </xdr:nvSpPr>
      <xdr:spPr bwMode="auto">
        <a:xfrm flipV="1">
          <a:off x="1476375" y="22098000"/>
          <a:ext cx="3333750" cy="561975"/>
        </a:xfrm>
        <a:prstGeom prst="line">
          <a:avLst/>
        </a:prstGeom>
        <a:noFill/>
        <a:ln w="25400" cap="sq">
          <a:solidFill>
            <a:srgbClr val="FF00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876300</xdr:colOff>
      <xdr:row>76</xdr:row>
      <xdr:rowOff>114300</xdr:rowOff>
    </xdr:from>
    <xdr:to>
      <xdr:col>11</xdr:col>
      <xdr:colOff>781050</xdr:colOff>
      <xdr:row>85</xdr:row>
      <xdr:rowOff>85725</xdr:rowOff>
    </xdr:to>
    <xdr:grpSp>
      <xdr:nvGrpSpPr>
        <xdr:cNvPr id="1427196" name="Group 426">
          <a:extLst>
            <a:ext uri="{FF2B5EF4-FFF2-40B4-BE49-F238E27FC236}">
              <a16:creationId xmlns:a16="http://schemas.microsoft.com/office/drawing/2014/main" id="{00000000-0008-0000-0000-0000FCC61500}"/>
            </a:ext>
          </a:extLst>
        </xdr:cNvPr>
        <xdr:cNvGrpSpPr>
          <a:grpSpLocks/>
        </xdr:cNvGrpSpPr>
      </xdr:nvGrpSpPr>
      <xdr:grpSpPr bwMode="auto">
        <a:xfrm flipV="1">
          <a:off x="4333875" y="23279100"/>
          <a:ext cx="8458200" cy="2714625"/>
          <a:chOff x="4344966" y="9784818"/>
          <a:chExt cx="8139574" cy="2675970"/>
        </a:xfrm>
      </xdr:grpSpPr>
      <xdr:sp macro="" textlink="">
        <xdr:nvSpPr>
          <xdr:cNvPr id="1427241" name="Line 42">
            <a:extLst>
              <a:ext uri="{FF2B5EF4-FFF2-40B4-BE49-F238E27FC236}">
                <a16:creationId xmlns:a16="http://schemas.microsoft.com/office/drawing/2014/main" id="{00000000-0008-0000-0000-000029C71500}"/>
              </a:ext>
            </a:extLst>
          </xdr:cNvPr>
          <xdr:cNvSpPr>
            <a:spLocks noChangeShapeType="1"/>
          </xdr:cNvSpPr>
        </xdr:nvSpPr>
        <xdr:spPr bwMode="auto">
          <a:xfrm flipV="1">
            <a:off x="10803699" y="9784818"/>
            <a:ext cx="1662601" cy="24905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427242" name="Line 42">
            <a:extLst>
              <a:ext uri="{FF2B5EF4-FFF2-40B4-BE49-F238E27FC236}">
                <a16:creationId xmlns:a16="http://schemas.microsoft.com/office/drawing/2014/main" id="{00000000-0008-0000-0000-00002AC71500}"/>
              </a:ext>
            </a:extLst>
          </xdr:cNvPr>
          <xdr:cNvSpPr>
            <a:spLocks noChangeShapeType="1"/>
          </xdr:cNvSpPr>
        </xdr:nvSpPr>
        <xdr:spPr bwMode="auto">
          <a:xfrm flipV="1">
            <a:off x="10803699" y="10056767"/>
            <a:ext cx="1831" cy="564260"/>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427243" name="Line 42">
            <a:extLst>
              <a:ext uri="{FF2B5EF4-FFF2-40B4-BE49-F238E27FC236}">
                <a16:creationId xmlns:a16="http://schemas.microsoft.com/office/drawing/2014/main" id="{00000000-0008-0000-0000-00002BC71500}"/>
              </a:ext>
            </a:extLst>
          </xdr:cNvPr>
          <xdr:cNvSpPr>
            <a:spLocks noChangeShapeType="1"/>
          </xdr:cNvSpPr>
        </xdr:nvSpPr>
        <xdr:spPr bwMode="auto">
          <a:xfrm>
            <a:off x="10803699" y="10634073"/>
            <a:ext cx="1657089" cy="31315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427244" name="Line 42">
            <a:extLst>
              <a:ext uri="{FF2B5EF4-FFF2-40B4-BE49-F238E27FC236}">
                <a16:creationId xmlns:a16="http://schemas.microsoft.com/office/drawing/2014/main" id="{00000000-0008-0000-0000-00002CC71500}"/>
              </a:ext>
            </a:extLst>
          </xdr:cNvPr>
          <xdr:cNvSpPr>
            <a:spLocks noChangeShapeType="1"/>
          </xdr:cNvSpPr>
        </xdr:nvSpPr>
        <xdr:spPr bwMode="auto">
          <a:xfrm flipV="1">
            <a:off x="12482709" y="10965948"/>
            <a:ext cx="1831" cy="564260"/>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427245" name="Line 42">
            <a:extLst>
              <a:ext uri="{FF2B5EF4-FFF2-40B4-BE49-F238E27FC236}">
                <a16:creationId xmlns:a16="http://schemas.microsoft.com/office/drawing/2014/main" id="{00000000-0008-0000-0000-00002DC71500}"/>
              </a:ext>
            </a:extLst>
          </xdr:cNvPr>
          <xdr:cNvSpPr>
            <a:spLocks noChangeShapeType="1"/>
          </xdr:cNvSpPr>
        </xdr:nvSpPr>
        <xdr:spPr bwMode="auto">
          <a:xfrm flipV="1">
            <a:off x="10812572" y="11581259"/>
            <a:ext cx="1662601" cy="24905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427246" name="Line 42">
            <a:extLst>
              <a:ext uri="{FF2B5EF4-FFF2-40B4-BE49-F238E27FC236}">
                <a16:creationId xmlns:a16="http://schemas.microsoft.com/office/drawing/2014/main" id="{00000000-0008-0000-0000-00002EC71500}"/>
              </a:ext>
            </a:extLst>
          </xdr:cNvPr>
          <xdr:cNvSpPr>
            <a:spLocks noChangeShapeType="1"/>
          </xdr:cNvSpPr>
        </xdr:nvSpPr>
        <xdr:spPr bwMode="auto">
          <a:xfrm flipV="1">
            <a:off x="7619999" y="11847532"/>
            <a:ext cx="3170651" cy="1"/>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sp macro="" textlink="">
        <xdr:nvSpPr>
          <xdr:cNvPr id="1427247" name="Line 42">
            <a:extLst>
              <a:ext uri="{FF2B5EF4-FFF2-40B4-BE49-F238E27FC236}">
                <a16:creationId xmlns:a16="http://schemas.microsoft.com/office/drawing/2014/main" id="{00000000-0008-0000-0000-00002FC71500}"/>
              </a:ext>
            </a:extLst>
          </xdr:cNvPr>
          <xdr:cNvSpPr>
            <a:spLocks noChangeShapeType="1"/>
          </xdr:cNvSpPr>
        </xdr:nvSpPr>
        <xdr:spPr bwMode="auto">
          <a:xfrm flipV="1">
            <a:off x="4344966" y="11834486"/>
            <a:ext cx="3288082" cy="626302"/>
          </a:xfrm>
          <a:prstGeom prst="line">
            <a:avLst/>
          </a:prstGeom>
          <a:noFill/>
          <a:ln w="25400" cap="sq">
            <a:solidFill>
              <a:srgbClr val="0070C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238125</xdr:colOff>
      <xdr:row>76</xdr:row>
      <xdr:rowOff>180975</xdr:rowOff>
    </xdr:from>
    <xdr:to>
      <xdr:col>8</xdr:col>
      <xdr:colOff>476250</xdr:colOff>
      <xdr:row>81</xdr:row>
      <xdr:rowOff>152400</xdr:rowOff>
    </xdr:to>
    <xdr:sp macro="" textlink="">
      <xdr:nvSpPr>
        <xdr:cNvPr id="1427197" name="Line 42">
          <a:extLst>
            <a:ext uri="{FF2B5EF4-FFF2-40B4-BE49-F238E27FC236}">
              <a16:creationId xmlns:a16="http://schemas.microsoft.com/office/drawing/2014/main" id="{00000000-0008-0000-0000-0000FDC61500}"/>
            </a:ext>
          </a:extLst>
        </xdr:cNvPr>
        <xdr:cNvSpPr>
          <a:spLocks noChangeShapeType="1"/>
        </xdr:cNvSpPr>
      </xdr:nvSpPr>
      <xdr:spPr bwMode="auto">
        <a:xfrm flipV="1">
          <a:off x="1343025" y="23345775"/>
          <a:ext cx="9458325" cy="1495425"/>
        </a:xfrm>
        <a:prstGeom prst="line">
          <a:avLst/>
        </a:prstGeom>
        <a:noFill/>
        <a:ln w="34925" cap="sq" cmpd="dbl">
          <a:solidFill>
            <a:srgbClr val="FFFF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2</xdr:col>
      <xdr:colOff>304800</xdr:colOff>
      <xdr:row>76</xdr:row>
      <xdr:rowOff>161925</xdr:rowOff>
    </xdr:from>
    <xdr:to>
      <xdr:col>8</xdr:col>
      <xdr:colOff>638175</xdr:colOff>
      <xdr:row>81</xdr:row>
      <xdr:rowOff>152400</xdr:rowOff>
    </xdr:to>
    <xdr:sp macro="" textlink="">
      <xdr:nvSpPr>
        <xdr:cNvPr id="1427198" name="Line 42">
          <a:extLst>
            <a:ext uri="{FF2B5EF4-FFF2-40B4-BE49-F238E27FC236}">
              <a16:creationId xmlns:a16="http://schemas.microsoft.com/office/drawing/2014/main" id="{00000000-0008-0000-0000-0000FEC61500}"/>
            </a:ext>
          </a:extLst>
        </xdr:cNvPr>
        <xdr:cNvSpPr>
          <a:spLocks noChangeShapeType="1"/>
        </xdr:cNvSpPr>
      </xdr:nvSpPr>
      <xdr:spPr bwMode="auto">
        <a:xfrm>
          <a:off x="1409700" y="23326725"/>
          <a:ext cx="9553575" cy="1514475"/>
        </a:xfrm>
        <a:prstGeom prst="line">
          <a:avLst/>
        </a:prstGeom>
        <a:noFill/>
        <a:ln w="34925" cmpd="dbl">
          <a:solidFill>
            <a:srgbClr val="99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79</xdr:row>
      <xdr:rowOff>142875</xdr:rowOff>
    </xdr:from>
    <xdr:to>
      <xdr:col>8</xdr:col>
      <xdr:colOff>409575</xdr:colOff>
      <xdr:row>82</xdr:row>
      <xdr:rowOff>152400</xdr:rowOff>
    </xdr:to>
    <xdr:sp macro="" textlink="">
      <xdr:nvSpPr>
        <xdr:cNvPr id="1427199" name="Line 42">
          <a:extLst>
            <a:ext uri="{FF2B5EF4-FFF2-40B4-BE49-F238E27FC236}">
              <a16:creationId xmlns:a16="http://schemas.microsoft.com/office/drawing/2014/main" id="{00000000-0008-0000-0000-0000FFC61500}"/>
            </a:ext>
          </a:extLst>
        </xdr:cNvPr>
        <xdr:cNvSpPr>
          <a:spLocks noChangeShapeType="1"/>
        </xdr:cNvSpPr>
      </xdr:nvSpPr>
      <xdr:spPr bwMode="auto">
        <a:xfrm flipV="1">
          <a:off x="4857750" y="24222075"/>
          <a:ext cx="5876925" cy="923925"/>
        </a:xfrm>
        <a:prstGeom prst="line">
          <a:avLst/>
        </a:prstGeom>
        <a:noFill/>
        <a:ln w="25400">
          <a:solidFill>
            <a:srgbClr val="FF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83</xdr:row>
      <xdr:rowOff>104775</xdr:rowOff>
    </xdr:from>
    <xdr:to>
      <xdr:col>8</xdr:col>
      <xdr:colOff>581025</xdr:colOff>
      <xdr:row>94</xdr:row>
      <xdr:rowOff>38100</xdr:rowOff>
    </xdr:to>
    <xdr:grpSp>
      <xdr:nvGrpSpPr>
        <xdr:cNvPr id="1427200" name="Group 438">
          <a:extLst>
            <a:ext uri="{FF2B5EF4-FFF2-40B4-BE49-F238E27FC236}">
              <a16:creationId xmlns:a16="http://schemas.microsoft.com/office/drawing/2014/main" id="{00000000-0008-0000-0000-000000C71500}"/>
            </a:ext>
          </a:extLst>
        </xdr:cNvPr>
        <xdr:cNvGrpSpPr>
          <a:grpSpLocks/>
        </xdr:cNvGrpSpPr>
      </xdr:nvGrpSpPr>
      <xdr:grpSpPr bwMode="auto">
        <a:xfrm>
          <a:off x="1114425" y="25403175"/>
          <a:ext cx="8486775" cy="3286125"/>
          <a:chOff x="1092549" y="1969948"/>
          <a:chExt cx="8196862" cy="2926945"/>
        </a:xfrm>
      </xdr:grpSpPr>
      <xdr:sp macro="" textlink="">
        <xdr:nvSpPr>
          <xdr:cNvPr id="1427234" name="Line 42">
            <a:extLst>
              <a:ext uri="{FF2B5EF4-FFF2-40B4-BE49-F238E27FC236}">
                <a16:creationId xmlns:a16="http://schemas.microsoft.com/office/drawing/2014/main" id="{00000000-0008-0000-0000-000022C71500}"/>
              </a:ext>
            </a:extLst>
          </xdr:cNvPr>
          <xdr:cNvSpPr>
            <a:spLocks noChangeShapeType="1"/>
          </xdr:cNvSpPr>
        </xdr:nvSpPr>
        <xdr:spPr bwMode="auto">
          <a:xfrm flipV="1">
            <a:off x="5966359" y="1969948"/>
            <a:ext cx="3323052" cy="320619"/>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427235" name="Line 42">
            <a:extLst>
              <a:ext uri="{FF2B5EF4-FFF2-40B4-BE49-F238E27FC236}">
                <a16:creationId xmlns:a16="http://schemas.microsoft.com/office/drawing/2014/main" id="{00000000-0008-0000-0000-000023C71500}"/>
              </a:ext>
            </a:extLst>
          </xdr:cNvPr>
          <xdr:cNvSpPr>
            <a:spLocks noChangeShapeType="1"/>
          </xdr:cNvSpPr>
        </xdr:nvSpPr>
        <xdr:spPr bwMode="auto">
          <a:xfrm flipV="1">
            <a:off x="5987457" y="2309485"/>
            <a:ext cx="1549" cy="852733"/>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427236" name="Line 42">
            <a:extLst>
              <a:ext uri="{FF2B5EF4-FFF2-40B4-BE49-F238E27FC236}">
                <a16:creationId xmlns:a16="http://schemas.microsoft.com/office/drawing/2014/main" id="{00000000-0008-0000-0000-000024C71500}"/>
              </a:ext>
            </a:extLst>
          </xdr:cNvPr>
          <xdr:cNvSpPr>
            <a:spLocks noChangeShapeType="1"/>
          </xdr:cNvSpPr>
        </xdr:nvSpPr>
        <xdr:spPr bwMode="auto">
          <a:xfrm flipV="1">
            <a:off x="4293229" y="3466288"/>
            <a:ext cx="0" cy="579185"/>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427237" name="Line 42">
            <a:extLst>
              <a:ext uri="{FF2B5EF4-FFF2-40B4-BE49-F238E27FC236}">
                <a16:creationId xmlns:a16="http://schemas.microsoft.com/office/drawing/2014/main" id="{00000000-0008-0000-0000-000025C71500}"/>
              </a:ext>
            </a:extLst>
          </xdr:cNvPr>
          <xdr:cNvSpPr>
            <a:spLocks noChangeShapeType="1"/>
          </xdr:cNvSpPr>
        </xdr:nvSpPr>
        <xdr:spPr bwMode="auto">
          <a:xfrm flipV="1">
            <a:off x="2599000" y="4339201"/>
            <a:ext cx="0" cy="579185"/>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427238" name="Line 42">
            <a:extLst>
              <a:ext uri="{FF2B5EF4-FFF2-40B4-BE49-F238E27FC236}">
                <a16:creationId xmlns:a16="http://schemas.microsoft.com/office/drawing/2014/main" id="{00000000-0008-0000-0000-000026C71500}"/>
              </a:ext>
            </a:extLst>
          </xdr:cNvPr>
          <xdr:cNvSpPr>
            <a:spLocks noChangeShapeType="1"/>
          </xdr:cNvSpPr>
        </xdr:nvSpPr>
        <xdr:spPr bwMode="auto">
          <a:xfrm flipV="1">
            <a:off x="4289008" y="3162218"/>
            <a:ext cx="1698450" cy="299933"/>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427239" name="Line 42">
            <a:extLst>
              <a:ext uri="{FF2B5EF4-FFF2-40B4-BE49-F238E27FC236}">
                <a16:creationId xmlns:a16="http://schemas.microsoft.com/office/drawing/2014/main" id="{00000000-0008-0000-0000-000027C71500}"/>
              </a:ext>
            </a:extLst>
          </xdr:cNvPr>
          <xdr:cNvSpPr>
            <a:spLocks noChangeShapeType="1"/>
          </xdr:cNvSpPr>
        </xdr:nvSpPr>
        <xdr:spPr bwMode="auto">
          <a:xfrm flipV="1">
            <a:off x="2611658" y="4041336"/>
            <a:ext cx="1698450" cy="299933"/>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1427240" name="Line 42">
            <a:extLst>
              <a:ext uri="{FF2B5EF4-FFF2-40B4-BE49-F238E27FC236}">
                <a16:creationId xmlns:a16="http://schemas.microsoft.com/office/drawing/2014/main" id="{00000000-0008-0000-0000-000028C71500}"/>
              </a:ext>
            </a:extLst>
          </xdr:cNvPr>
          <xdr:cNvSpPr>
            <a:spLocks noChangeShapeType="1"/>
          </xdr:cNvSpPr>
        </xdr:nvSpPr>
        <xdr:spPr bwMode="auto">
          <a:xfrm flipV="1">
            <a:off x="1092549" y="4920454"/>
            <a:ext cx="1498011" cy="289591"/>
          </a:xfrm>
          <a:prstGeom prst="line">
            <a:avLst/>
          </a:prstGeom>
          <a:noFill/>
          <a:ln w="254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323850</xdr:colOff>
      <xdr:row>83</xdr:row>
      <xdr:rowOff>180975</xdr:rowOff>
    </xdr:from>
    <xdr:to>
      <xdr:col>8</xdr:col>
      <xdr:colOff>657225</xdr:colOff>
      <xdr:row>93</xdr:row>
      <xdr:rowOff>114300</xdr:rowOff>
    </xdr:to>
    <xdr:grpSp>
      <xdr:nvGrpSpPr>
        <xdr:cNvPr id="1427201" name="Group 446">
          <a:extLst>
            <a:ext uri="{FF2B5EF4-FFF2-40B4-BE49-F238E27FC236}">
              <a16:creationId xmlns:a16="http://schemas.microsoft.com/office/drawing/2014/main" id="{00000000-0008-0000-0000-000001C71500}"/>
            </a:ext>
          </a:extLst>
        </xdr:cNvPr>
        <xdr:cNvGrpSpPr>
          <a:grpSpLocks/>
        </xdr:cNvGrpSpPr>
      </xdr:nvGrpSpPr>
      <xdr:grpSpPr bwMode="auto">
        <a:xfrm flipV="1">
          <a:off x="1285875" y="25479375"/>
          <a:ext cx="8391525" cy="2981325"/>
          <a:chOff x="1090084" y="2010832"/>
          <a:chExt cx="8223248" cy="2995084"/>
        </a:xfrm>
      </xdr:grpSpPr>
      <xdr:sp macro="" textlink="">
        <xdr:nvSpPr>
          <xdr:cNvPr id="1427227" name="Line 42">
            <a:extLst>
              <a:ext uri="{FF2B5EF4-FFF2-40B4-BE49-F238E27FC236}">
                <a16:creationId xmlns:a16="http://schemas.microsoft.com/office/drawing/2014/main" id="{00000000-0008-0000-0000-00001BC71500}"/>
              </a:ext>
            </a:extLst>
          </xdr:cNvPr>
          <xdr:cNvSpPr>
            <a:spLocks noChangeShapeType="1"/>
          </xdr:cNvSpPr>
        </xdr:nvSpPr>
        <xdr:spPr bwMode="auto">
          <a:xfrm flipV="1">
            <a:off x="5979583" y="2010832"/>
            <a:ext cx="3333749" cy="328083"/>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427228" name="Line 42">
            <a:extLst>
              <a:ext uri="{FF2B5EF4-FFF2-40B4-BE49-F238E27FC236}">
                <a16:creationId xmlns:a16="http://schemas.microsoft.com/office/drawing/2014/main" id="{00000000-0008-0000-0000-00001CC71500}"/>
              </a:ext>
            </a:extLst>
          </xdr:cNvPr>
          <xdr:cNvSpPr>
            <a:spLocks noChangeShapeType="1"/>
          </xdr:cNvSpPr>
        </xdr:nvSpPr>
        <xdr:spPr bwMode="auto">
          <a:xfrm flipV="1">
            <a:off x="6000750" y="2317748"/>
            <a:ext cx="0" cy="592668"/>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427229" name="Line 42">
            <a:extLst>
              <a:ext uri="{FF2B5EF4-FFF2-40B4-BE49-F238E27FC236}">
                <a16:creationId xmlns:a16="http://schemas.microsoft.com/office/drawing/2014/main" id="{00000000-0008-0000-0000-00001DC71500}"/>
              </a:ext>
            </a:extLst>
          </xdr:cNvPr>
          <xdr:cNvSpPr>
            <a:spLocks noChangeShapeType="1"/>
          </xdr:cNvSpPr>
        </xdr:nvSpPr>
        <xdr:spPr bwMode="auto">
          <a:xfrm flipV="1">
            <a:off x="4301067" y="3221565"/>
            <a:ext cx="0" cy="592668"/>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427230" name="Line 42">
            <a:extLst>
              <a:ext uri="{FF2B5EF4-FFF2-40B4-BE49-F238E27FC236}">
                <a16:creationId xmlns:a16="http://schemas.microsoft.com/office/drawing/2014/main" id="{00000000-0008-0000-0000-00001EC71500}"/>
              </a:ext>
            </a:extLst>
          </xdr:cNvPr>
          <xdr:cNvSpPr>
            <a:spLocks noChangeShapeType="1"/>
          </xdr:cNvSpPr>
        </xdr:nvSpPr>
        <xdr:spPr bwMode="auto">
          <a:xfrm flipV="1">
            <a:off x="2601384" y="4114799"/>
            <a:ext cx="0" cy="592668"/>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427231" name="Line 42">
            <a:extLst>
              <a:ext uri="{FF2B5EF4-FFF2-40B4-BE49-F238E27FC236}">
                <a16:creationId xmlns:a16="http://schemas.microsoft.com/office/drawing/2014/main" id="{00000000-0008-0000-0000-00001FC71500}"/>
              </a:ext>
            </a:extLst>
          </xdr:cNvPr>
          <xdr:cNvSpPr>
            <a:spLocks noChangeShapeType="1"/>
          </xdr:cNvSpPr>
        </xdr:nvSpPr>
        <xdr:spPr bwMode="auto">
          <a:xfrm flipV="1">
            <a:off x="4296833" y="2910416"/>
            <a:ext cx="1703917" cy="306915"/>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427232" name="Line 42">
            <a:extLst>
              <a:ext uri="{FF2B5EF4-FFF2-40B4-BE49-F238E27FC236}">
                <a16:creationId xmlns:a16="http://schemas.microsoft.com/office/drawing/2014/main" id="{00000000-0008-0000-0000-000020C71500}"/>
              </a:ext>
            </a:extLst>
          </xdr:cNvPr>
          <xdr:cNvSpPr>
            <a:spLocks noChangeShapeType="1"/>
          </xdr:cNvSpPr>
        </xdr:nvSpPr>
        <xdr:spPr bwMode="auto">
          <a:xfrm flipV="1">
            <a:off x="2614083" y="3810000"/>
            <a:ext cx="1703917" cy="306915"/>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sp macro="" textlink="">
        <xdr:nvSpPr>
          <xdr:cNvPr id="1427233" name="Line 42">
            <a:extLst>
              <a:ext uri="{FF2B5EF4-FFF2-40B4-BE49-F238E27FC236}">
                <a16:creationId xmlns:a16="http://schemas.microsoft.com/office/drawing/2014/main" id="{00000000-0008-0000-0000-000021C71500}"/>
              </a:ext>
            </a:extLst>
          </xdr:cNvPr>
          <xdr:cNvSpPr>
            <a:spLocks noChangeShapeType="1"/>
          </xdr:cNvSpPr>
        </xdr:nvSpPr>
        <xdr:spPr bwMode="auto">
          <a:xfrm flipV="1">
            <a:off x="1090084" y="4709583"/>
            <a:ext cx="1502833" cy="296333"/>
          </a:xfrm>
          <a:prstGeom prst="line">
            <a:avLst/>
          </a:prstGeom>
          <a:noFill/>
          <a:ln w="25400">
            <a:solidFill>
              <a:srgbClr val="92D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885825</xdr:colOff>
      <xdr:row>92</xdr:row>
      <xdr:rowOff>180975</xdr:rowOff>
    </xdr:from>
    <xdr:to>
      <xdr:col>4</xdr:col>
      <xdr:colOff>885825</xdr:colOff>
      <xdr:row>94</xdr:row>
      <xdr:rowOff>114300</xdr:rowOff>
    </xdr:to>
    <xdr:sp macro="" textlink="">
      <xdr:nvSpPr>
        <xdr:cNvPr id="1427202" name="Line 42">
          <a:extLst>
            <a:ext uri="{FF2B5EF4-FFF2-40B4-BE49-F238E27FC236}">
              <a16:creationId xmlns:a16="http://schemas.microsoft.com/office/drawing/2014/main" id="{00000000-0008-0000-0000-000002C71500}"/>
            </a:ext>
          </a:extLst>
        </xdr:cNvPr>
        <xdr:cNvSpPr>
          <a:spLocks noChangeShapeType="1"/>
        </xdr:cNvSpPr>
      </xdr:nvSpPr>
      <xdr:spPr bwMode="auto">
        <a:xfrm flipH="1">
          <a:off x="4848225" y="28222575"/>
          <a:ext cx="0" cy="542925"/>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0</xdr:col>
      <xdr:colOff>0</xdr:colOff>
      <xdr:row>99</xdr:row>
      <xdr:rowOff>0</xdr:rowOff>
    </xdr:to>
    <xdr:sp macro="" textlink="">
      <xdr:nvSpPr>
        <xdr:cNvPr id="1427203" name="Line 42">
          <a:extLst>
            <a:ext uri="{FF2B5EF4-FFF2-40B4-BE49-F238E27FC236}">
              <a16:creationId xmlns:a16="http://schemas.microsoft.com/office/drawing/2014/main" id="{00000000-0008-0000-0000-000003C71500}"/>
            </a:ext>
          </a:extLst>
        </xdr:cNvPr>
        <xdr:cNvSpPr>
          <a:spLocks noChangeShapeType="1"/>
        </xdr:cNvSpPr>
      </xdr:nvSpPr>
      <xdr:spPr bwMode="auto">
        <a:xfrm flipH="1">
          <a:off x="0" y="30175200"/>
          <a:ext cx="0" cy="0"/>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94</xdr:row>
      <xdr:rowOff>76200</xdr:rowOff>
    </xdr:from>
    <xdr:to>
      <xdr:col>8</xdr:col>
      <xdr:colOff>762000</xdr:colOff>
      <xdr:row>97</xdr:row>
      <xdr:rowOff>152400</xdr:rowOff>
    </xdr:to>
    <xdr:sp macro="" textlink="">
      <xdr:nvSpPr>
        <xdr:cNvPr id="1427204" name="Line 42">
          <a:extLst>
            <a:ext uri="{FF2B5EF4-FFF2-40B4-BE49-F238E27FC236}">
              <a16:creationId xmlns:a16="http://schemas.microsoft.com/office/drawing/2014/main" id="{00000000-0008-0000-0000-000004C71500}"/>
            </a:ext>
          </a:extLst>
        </xdr:cNvPr>
        <xdr:cNvSpPr>
          <a:spLocks noChangeShapeType="1"/>
        </xdr:cNvSpPr>
      </xdr:nvSpPr>
      <xdr:spPr bwMode="auto">
        <a:xfrm>
          <a:off x="4857750" y="28727400"/>
          <a:ext cx="6229350" cy="990600"/>
        </a:xfrm>
        <a:prstGeom prst="line">
          <a:avLst/>
        </a:prstGeom>
        <a:noFill/>
        <a:ln w="254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0</xdr:col>
      <xdr:colOff>0</xdr:colOff>
      <xdr:row>99</xdr:row>
      <xdr:rowOff>0</xdr:rowOff>
    </xdr:to>
    <xdr:sp macro="" textlink="">
      <xdr:nvSpPr>
        <xdr:cNvPr id="1427205" name="Line 42">
          <a:extLst>
            <a:ext uri="{FF2B5EF4-FFF2-40B4-BE49-F238E27FC236}">
              <a16:creationId xmlns:a16="http://schemas.microsoft.com/office/drawing/2014/main" id="{00000000-0008-0000-0000-000005C71500}"/>
            </a:ext>
          </a:extLst>
        </xdr:cNvPr>
        <xdr:cNvSpPr>
          <a:spLocks noChangeShapeType="1"/>
        </xdr:cNvSpPr>
      </xdr:nvSpPr>
      <xdr:spPr bwMode="auto">
        <a:xfrm>
          <a:off x="0" y="30175200"/>
          <a:ext cx="0" cy="0"/>
        </a:xfrm>
        <a:prstGeom prst="line">
          <a:avLst/>
        </a:prstGeom>
        <a:noFill/>
        <a:ln w="38100" cap="sq" cmpd="dbl">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88</xdr:row>
      <xdr:rowOff>152400</xdr:rowOff>
    </xdr:from>
    <xdr:to>
      <xdr:col>6</xdr:col>
      <xdr:colOff>1143000</xdr:colOff>
      <xdr:row>92</xdr:row>
      <xdr:rowOff>180975</xdr:rowOff>
    </xdr:to>
    <xdr:sp macro="" textlink="">
      <xdr:nvSpPr>
        <xdr:cNvPr id="1427206" name="Line 42">
          <a:extLst>
            <a:ext uri="{FF2B5EF4-FFF2-40B4-BE49-F238E27FC236}">
              <a16:creationId xmlns:a16="http://schemas.microsoft.com/office/drawing/2014/main" id="{00000000-0008-0000-0000-000006C71500}"/>
            </a:ext>
          </a:extLst>
        </xdr:cNvPr>
        <xdr:cNvSpPr>
          <a:spLocks noChangeShapeType="1"/>
        </xdr:cNvSpPr>
      </xdr:nvSpPr>
      <xdr:spPr bwMode="auto">
        <a:xfrm>
          <a:off x="1447800" y="26974800"/>
          <a:ext cx="7429500" cy="1247775"/>
        </a:xfrm>
        <a:prstGeom prst="line">
          <a:avLst/>
        </a:prstGeom>
        <a:noFill/>
        <a:ln w="38100" cap="sq" cmpd="dbl">
          <a:solidFill>
            <a:srgbClr val="33CCCC"/>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552450</xdr:colOff>
      <xdr:row>92</xdr:row>
      <xdr:rowOff>114300</xdr:rowOff>
    </xdr:from>
    <xdr:to>
      <xdr:col>12</xdr:col>
      <xdr:colOff>847725</xdr:colOff>
      <xdr:row>94</xdr:row>
      <xdr:rowOff>104775</xdr:rowOff>
    </xdr:to>
    <xdr:sp macro="" textlink="">
      <xdr:nvSpPr>
        <xdr:cNvPr id="1427207" name="Line 42">
          <a:extLst>
            <a:ext uri="{FF2B5EF4-FFF2-40B4-BE49-F238E27FC236}">
              <a16:creationId xmlns:a16="http://schemas.microsoft.com/office/drawing/2014/main" id="{00000000-0008-0000-0000-000007C71500}"/>
            </a:ext>
          </a:extLst>
        </xdr:cNvPr>
        <xdr:cNvSpPr>
          <a:spLocks noChangeShapeType="1"/>
        </xdr:cNvSpPr>
      </xdr:nvSpPr>
      <xdr:spPr bwMode="auto">
        <a:xfrm>
          <a:off x="12411075" y="28155900"/>
          <a:ext cx="4067175" cy="600075"/>
        </a:xfrm>
        <a:prstGeom prst="line">
          <a:avLst/>
        </a:prstGeom>
        <a:noFill/>
        <a:ln w="38100" cap="sq" cmpd="dbl">
          <a:solidFill>
            <a:srgbClr val="33CCCC"/>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1219200</xdr:colOff>
      <xdr:row>92</xdr:row>
      <xdr:rowOff>114300</xdr:rowOff>
    </xdr:from>
    <xdr:to>
      <xdr:col>10</xdr:col>
      <xdr:colOff>552450</xdr:colOff>
      <xdr:row>92</xdr:row>
      <xdr:rowOff>123825</xdr:rowOff>
    </xdr:to>
    <xdr:sp macro="" textlink="">
      <xdr:nvSpPr>
        <xdr:cNvPr id="1427208" name="Line 42">
          <a:extLst>
            <a:ext uri="{FF2B5EF4-FFF2-40B4-BE49-F238E27FC236}">
              <a16:creationId xmlns:a16="http://schemas.microsoft.com/office/drawing/2014/main" id="{00000000-0008-0000-0000-000008C71500}"/>
            </a:ext>
          </a:extLst>
        </xdr:cNvPr>
        <xdr:cNvSpPr>
          <a:spLocks noChangeShapeType="1"/>
        </xdr:cNvSpPr>
      </xdr:nvSpPr>
      <xdr:spPr bwMode="auto">
        <a:xfrm flipV="1">
          <a:off x="8953500" y="28155900"/>
          <a:ext cx="3457575" cy="9525"/>
        </a:xfrm>
        <a:prstGeom prst="line">
          <a:avLst/>
        </a:prstGeom>
        <a:noFill/>
        <a:ln w="38100" cap="sq" cmpd="dbl">
          <a:solidFill>
            <a:srgbClr val="33CCCC"/>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41</xdr:row>
      <xdr:rowOff>142875</xdr:rowOff>
    </xdr:from>
    <xdr:to>
      <xdr:col>12</xdr:col>
      <xdr:colOff>857250</xdr:colOff>
      <xdr:row>49</xdr:row>
      <xdr:rowOff>257175</xdr:rowOff>
    </xdr:to>
    <xdr:grpSp>
      <xdr:nvGrpSpPr>
        <xdr:cNvPr id="1427209" name="Group 464">
          <a:extLst>
            <a:ext uri="{FF2B5EF4-FFF2-40B4-BE49-F238E27FC236}">
              <a16:creationId xmlns:a16="http://schemas.microsoft.com/office/drawing/2014/main" id="{00000000-0008-0000-0000-000009C71500}"/>
            </a:ext>
          </a:extLst>
        </xdr:cNvPr>
        <xdr:cNvGrpSpPr>
          <a:grpSpLocks/>
        </xdr:cNvGrpSpPr>
      </xdr:nvGrpSpPr>
      <xdr:grpSpPr bwMode="auto">
        <a:xfrm>
          <a:off x="1285875" y="12639675"/>
          <a:ext cx="13230225" cy="2552700"/>
          <a:chOff x="1252604" y="12082392"/>
          <a:chExt cx="13139280" cy="2531303"/>
        </a:xfrm>
      </xdr:grpSpPr>
      <xdr:sp macro="" textlink="">
        <xdr:nvSpPr>
          <xdr:cNvPr id="1427222" name="Line 42">
            <a:extLst>
              <a:ext uri="{FF2B5EF4-FFF2-40B4-BE49-F238E27FC236}">
                <a16:creationId xmlns:a16="http://schemas.microsoft.com/office/drawing/2014/main" id="{00000000-0008-0000-0000-000016C71500}"/>
              </a:ext>
            </a:extLst>
          </xdr:cNvPr>
          <xdr:cNvSpPr>
            <a:spLocks noChangeShapeType="1"/>
          </xdr:cNvSpPr>
        </xdr:nvSpPr>
        <xdr:spPr bwMode="auto">
          <a:xfrm>
            <a:off x="1252604" y="12082392"/>
            <a:ext cx="4762499" cy="939457"/>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sp macro="" textlink="">
        <xdr:nvSpPr>
          <xdr:cNvPr id="1427223" name="Line 42">
            <a:extLst>
              <a:ext uri="{FF2B5EF4-FFF2-40B4-BE49-F238E27FC236}">
                <a16:creationId xmlns:a16="http://schemas.microsoft.com/office/drawing/2014/main" id="{00000000-0008-0000-0000-000017C71500}"/>
              </a:ext>
            </a:extLst>
          </xdr:cNvPr>
          <xdr:cNvSpPr>
            <a:spLocks noChangeShapeType="1"/>
          </xdr:cNvSpPr>
        </xdr:nvSpPr>
        <xdr:spPr bwMode="auto">
          <a:xfrm flipV="1">
            <a:off x="7606952" y="13961298"/>
            <a:ext cx="3379418" cy="13048"/>
          </a:xfrm>
          <a:prstGeom prst="line">
            <a:avLst/>
          </a:prstGeom>
          <a:noFill/>
          <a:ln w="38100" cap="sq" cmpd="dbl">
            <a:solidFill>
              <a:srgbClr val="376092"/>
            </a:solidFill>
            <a:prstDash val="sysDot"/>
            <a:round/>
            <a:headEnd/>
            <a:tailEnd/>
          </a:ln>
          <a:extLst>
            <a:ext uri="{909E8E84-426E-40DD-AFC4-6F175D3DCCD1}">
              <a14:hiddenFill xmlns:a14="http://schemas.microsoft.com/office/drawing/2010/main">
                <a:noFill/>
              </a14:hiddenFill>
            </a:ext>
          </a:extLst>
        </xdr:spPr>
      </xdr:sp>
      <xdr:sp macro="" textlink="">
        <xdr:nvSpPr>
          <xdr:cNvPr id="1427224" name="Line 42">
            <a:extLst>
              <a:ext uri="{FF2B5EF4-FFF2-40B4-BE49-F238E27FC236}">
                <a16:creationId xmlns:a16="http://schemas.microsoft.com/office/drawing/2014/main" id="{00000000-0008-0000-0000-000018C71500}"/>
              </a:ext>
            </a:extLst>
          </xdr:cNvPr>
          <xdr:cNvSpPr>
            <a:spLocks noChangeShapeType="1"/>
          </xdr:cNvSpPr>
        </xdr:nvSpPr>
        <xdr:spPr bwMode="auto">
          <a:xfrm>
            <a:off x="10999418" y="13974346"/>
            <a:ext cx="3392466" cy="639349"/>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sp macro="" textlink="">
        <xdr:nvSpPr>
          <xdr:cNvPr id="1427225" name="Line 42">
            <a:extLst>
              <a:ext uri="{FF2B5EF4-FFF2-40B4-BE49-F238E27FC236}">
                <a16:creationId xmlns:a16="http://schemas.microsoft.com/office/drawing/2014/main" id="{00000000-0008-0000-0000-000019C71500}"/>
              </a:ext>
            </a:extLst>
          </xdr:cNvPr>
          <xdr:cNvSpPr>
            <a:spLocks noChangeShapeType="1"/>
          </xdr:cNvSpPr>
        </xdr:nvSpPr>
        <xdr:spPr bwMode="auto">
          <a:xfrm>
            <a:off x="6080341" y="13074041"/>
            <a:ext cx="1" cy="587158"/>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sp macro="" textlink="">
        <xdr:nvSpPr>
          <xdr:cNvPr id="1427226" name="Line 42">
            <a:extLst>
              <a:ext uri="{FF2B5EF4-FFF2-40B4-BE49-F238E27FC236}">
                <a16:creationId xmlns:a16="http://schemas.microsoft.com/office/drawing/2014/main" id="{00000000-0008-0000-0000-00001AC71500}"/>
              </a:ext>
            </a:extLst>
          </xdr:cNvPr>
          <xdr:cNvSpPr>
            <a:spLocks noChangeShapeType="1"/>
          </xdr:cNvSpPr>
        </xdr:nvSpPr>
        <xdr:spPr bwMode="auto">
          <a:xfrm>
            <a:off x="6119487" y="13661200"/>
            <a:ext cx="1539658" cy="300102"/>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1047750</xdr:colOff>
      <xdr:row>59</xdr:row>
      <xdr:rowOff>180975</xdr:rowOff>
    </xdr:from>
    <xdr:to>
      <xdr:col>5</xdr:col>
      <xdr:colOff>1066800</xdr:colOff>
      <xdr:row>61</xdr:row>
      <xdr:rowOff>152400</xdr:rowOff>
    </xdr:to>
    <xdr:sp macro="" textlink="">
      <xdr:nvSpPr>
        <xdr:cNvPr id="1427210" name="Line 42">
          <a:extLst>
            <a:ext uri="{FF2B5EF4-FFF2-40B4-BE49-F238E27FC236}">
              <a16:creationId xmlns:a16="http://schemas.microsoft.com/office/drawing/2014/main" id="{00000000-0008-0000-0000-00000AC71500}"/>
            </a:ext>
          </a:extLst>
        </xdr:cNvPr>
        <xdr:cNvSpPr>
          <a:spLocks noChangeShapeType="1"/>
        </xdr:cNvSpPr>
      </xdr:nvSpPr>
      <xdr:spPr bwMode="auto">
        <a:xfrm flipH="1" flipV="1">
          <a:off x="6896100" y="18164175"/>
          <a:ext cx="19050" cy="58102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58</xdr:row>
      <xdr:rowOff>200025</xdr:rowOff>
    </xdr:from>
    <xdr:to>
      <xdr:col>6</xdr:col>
      <xdr:colOff>1143000</xdr:colOff>
      <xdr:row>59</xdr:row>
      <xdr:rowOff>152400</xdr:rowOff>
    </xdr:to>
    <xdr:sp macro="" textlink="">
      <xdr:nvSpPr>
        <xdr:cNvPr id="1427211" name="Line 42">
          <a:extLst>
            <a:ext uri="{FF2B5EF4-FFF2-40B4-BE49-F238E27FC236}">
              <a16:creationId xmlns:a16="http://schemas.microsoft.com/office/drawing/2014/main" id="{00000000-0008-0000-0000-00000BC71500}"/>
            </a:ext>
          </a:extLst>
        </xdr:cNvPr>
        <xdr:cNvSpPr>
          <a:spLocks noChangeShapeType="1"/>
        </xdr:cNvSpPr>
      </xdr:nvSpPr>
      <xdr:spPr bwMode="auto">
        <a:xfrm flipV="1">
          <a:off x="6915150" y="17878425"/>
          <a:ext cx="1962150" cy="257175"/>
        </a:xfrm>
        <a:prstGeom prst="line">
          <a:avLst/>
        </a:prstGeom>
        <a:noFill/>
        <a:ln w="38100" cap="sq" cmpd="dbl">
          <a:solidFill>
            <a:srgbClr val="376092"/>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2</xdr:row>
      <xdr:rowOff>142875</xdr:rowOff>
    </xdr:from>
    <xdr:to>
      <xdr:col>19</xdr:col>
      <xdr:colOff>1057275</xdr:colOff>
      <xdr:row>2</xdr:row>
      <xdr:rowOff>152400</xdr:rowOff>
    </xdr:to>
    <xdr:sp macro="" textlink="">
      <xdr:nvSpPr>
        <xdr:cNvPr id="1427212" name="Line 42">
          <a:extLst>
            <a:ext uri="{FF2B5EF4-FFF2-40B4-BE49-F238E27FC236}">
              <a16:creationId xmlns:a16="http://schemas.microsoft.com/office/drawing/2014/main" id="{00000000-0008-0000-0000-00000CC71500}"/>
            </a:ext>
          </a:extLst>
        </xdr:cNvPr>
        <xdr:cNvSpPr>
          <a:spLocks noChangeShapeType="1"/>
        </xdr:cNvSpPr>
      </xdr:nvSpPr>
      <xdr:spPr bwMode="auto">
        <a:xfrm>
          <a:off x="26708100" y="752475"/>
          <a:ext cx="1009650" cy="9525"/>
        </a:xfrm>
        <a:prstGeom prst="line">
          <a:avLst/>
        </a:prstGeom>
        <a:noFill/>
        <a:ln w="38100" cap="sq" cmpd="dbl">
          <a:solidFill>
            <a:srgbClr val="CC00CC"/>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57150</xdr:colOff>
      <xdr:row>1</xdr:row>
      <xdr:rowOff>152400</xdr:rowOff>
    </xdr:from>
    <xdr:to>
      <xdr:col>19</xdr:col>
      <xdr:colOff>1057275</xdr:colOff>
      <xdr:row>1</xdr:row>
      <xdr:rowOff>152400</xdr:rowOff>
    </xdr:to>
    <xdr:sp macro="" textlink="">
      <xdr:nvSpPr>
        <xdr:cNvPr id="1427213" name="Line 42">
          <a:extLst>
            <a:ext uri="{FF2B5EF4-FFF2-40B4-BE49-F238E27FC236}">
              <a16:creationId xmlns:a16="http://schemas.microsoft.com/office/drawing/2014/main" id="{00000000-0008-0000-0000-00000DC71500}"/>
            </a:ext>
          </a:extLst>
        </xdr:cNvPr>
        <xdr:cNvSpPr>
          <a:spLocks noChangeShapeType="1"/>
        </xdr:cNvSpPr>
      </xdr:nvSpPr>
      <xdr:spPr bwMode="auto">
        <a:xfrm>
          <a:off x="26717625" y="457200"/>
          <a:ext cx="1000125" cy="0"/>
        </a:xfrm>
        <a:prstGeom prst="line">
          <a:avLst/>
        </a:prstGeom>
        <a:noFill/>
        <a:ln w="38100" cmpd="dbl">
          <a:solidFill>
            <a:srgbClr val="7030A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41</xdr:row>
      <xdr:rowOff>85725</xdr:rowOff>
    </xdr:from>
    <xdr:to>
      <xdr:col>13</xdr:col>
      <xdr:colOff>971550</xdr:colOff>
      <xdr:row>44</xdr:row>
      <xdr:rowOff>104775</xdr:rowOff>
    </xdr:to>
    <xdr:grpSp>
      <xdr:nvGrpSpPr>
        <xdr:cNvPr id="1427214" name="Group 2">
          <a:extLst>
            <a:ext uri="{FF2B5EF4-FFF2-40B4-BE49-F238E27FC236}">
              <a16:creationId xmlns:a16="http://schemas.microsoft.com/office/drawing/2014/main" id="{00000000-0008-0000-0000-00000EC71500}"/>
            </a:ext>
          </a:extLst>
        </xdr:cNvPr>
        <xdr:cNvGrpSpPr>
          <a:grpSpLocks/>
        </xdr:cNvGrpSpPr>
      </xdr:nvGrpSpPr>
      <xdr:grpSpPr bwMode="auto">
        <a:xfrm>
          <a:off x="1276350" y="12582525"/>
          <a:ext cx="15001875" cy="933450"/>
          <a:chOff x="1238250" y="10267948"/>
          <a:chExt cx="14927036" cy="903511"/>
        </a:xfrm>
      </xdr:grpSpPr>
      <xdr:sp macro="" textlink="">
        <xdr:nvSpPr>
          <xdr:cNvPr id="1427219" name="Line 42">
            <a:extLst>
              <a:ext uri="{FF2B5EF4-FFF2-40B4-BE49-F238E27FC236}">
                <a16:creationId xmlns:a16="http://schemas.microsoft.com/office/drawing/2014/main" id="{00000000-0008-0000-0000-000013C71500}"/>
              </a:ext>
            </a:extLst>
          </xdr:cNvPr>
          <xdr:cNvSpPr>
            <a:spLocks noChangeShapeType="1"/>
          </xdr:cNvSpPr>
        </xdr:nvSpPr>
        <xdr:spPr bwMode="auto">
          <a:xfrm flipH="1" flipV="1">
            <a:off x="16143485" y="10267948"/>
            <a:ext cx="8194" cy="304795"/>
          </a:xfrm>
          <a:prstGeom prst="line">
            <a:avLst/>
          </a:prstGeom>
          <a:noFill/>
          <a:ln w="38100" cmpd="dbl">
            <a:solidFill>
              <a:srgbClr val="7030A0"/>
            </a:solidFill>
            <a:round/>
            <a:headEnd/>
            <a:tailEnd/>
          </a:ln>
          <a:extLst>
            <a:ext uri="{909E8E84-426E-40DD-AFC4-6F175D3DCCD1}">
              <a14:hiddenFill xmlns:a14="http://schemas.microsoft.com/office/drawing/2010/main">
                <a:noFill/>
              </a14:hiddenFill>
            </a:ext>
          </a:extLst>
        </xdr:spPr>
      </xdr:sp>
      <xdr:sp macro="" textlink="">
        <xdr:nvSpPr>
          <xdr:cNvPr id="1427220" name="Line 42">
            <a:extLst>
              <a:ext uri="{FF2B5EF4-FFF2-40B4-BE49-F238E27FC236}">
                <a16:creationId xmlns:a16="http://schemas.microsoft.com/office/drawing/2014/main" id="{00000000-0008-0000-0000-000014C71500}"/>
              </a:ext>
            </a:extLst>
          </xdr:cNvPr>
          <xdr:cNvSpPr>
            <a:spLocks noChangeShapeType="1"/>
          </xdr:cNvSpPr>
        </xdr:nvSpPr>
        <xdr:spPr bwMode="auto">
          <a:xfrm flipH="1" flipV="1">
            <a:off x="4640036" y="10572731"/>
            <a:ext cx="11511643" cy="54430"/>
          </a:xfrm>
          <a:prstGeom prst="line">
            <a:avLst/>
          </a:prstGeom>
          <a:noFill/>
          <a:ln w="38100" cmpd="dbl">
            <a:solidFill>
              <a:srgbClr val="7030A0"/>
            </a:solidFill>
            <a:prstDash val="sysDot"/>
            <a:round/>
            <a:headEnd/>
            <a:tailEnd/>
          </a:ln>
          <a:extLst>
            <a:ext uri="{909E8E84-426E-40DD-AFC4-6F175D3DCCD1}">
              <a14:hiddenFill xmlns:a14="http://schemas.microsoft.com/office/drawing/2010/main">
                <a:noFill/>
              </a14:hiddenFill>
            </a:ext>
          </a:extLst>
        </xdr:spPr>
      </xdr:sp>
      <xdr:sp macro="" textlink="">
        <xdr:nvSpPr>
          <xdr:cNvPr id="1427221" name="Line 42">
            <a:extLst>
              <a:ext uri="{FF2B5EF4-FFF2-40B4-BE49-F238E27FC236}">
                <a16:creationId xmlns:a16="http://schemas.microsoft.com/office/drawing/2014/main" id="{00000000-0008-0000-0000-000015C71500}"/>
              </a:ext>
            </a:extLst>
          </xdr:cNvPr>
          <xdr:cNvSpPr>
            <a:spLocks noChangeShapeType="1"/>
          </xdr:cNvSpPr>
        </xdr:nvSpPr>
        <xdr:spPr bwMode="auto">
          <a:xfrm flipH="1">
            <a:off x="1238250" y="10545530"/>
            <a:ext cx="3469820" cy="625929"/>
          </a:xfrm>
          <a:prstGeom prst="line">
            <a:avLst/>
          </a:prstGeom>
          <a:noFill/>
          <a:ln w="38100" cmpd="dbl">
            <a:solidFill>
              <a:srgbClr val="7030A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428625</xdr:colOff>
      <xdr:row>62</xdr:row>
      <xdr:rowOff>190500</xdr:rowOff>
    </xdr:from>
    <xdr:to>
      <xdr:col>13</xdr:col>
      <xdr:colOff>1085850</xdr:colOff>
      <xdr:row>65</xdr:row>
      <xdr:rowOff>190500</xdr:rowOff>
    </xdr:to>
    <xdr:grpSp>
      <xdr:nvGrpSpPr>
        <xdr:cNvPr id="1427215" name="Group 225">
          <a:extLst>
            <a:ext uri="{FF2B5EF4-FFF2-40B4-BE49-F238E27FC236}">
              <a16:creationId xmlns:a16="http://schemas.microsoft.com/office/drawing/2014/main" id="{00000000-0008-0000-0000-00000FC71500}"/>
            </a:ext>
          </a:extLst>
        </xdr:cNvPr>
        <xdr:cNvGrpSpPr>
          <a:grpSpLocks/>
        </xdr:cNvGrpSpPr>
      </xdr:nvGrpSpPr>
      <xdr:grpSpPr bwMode="auto">
        <a:xfrm flipV="1">
          <a:off x="1390650" y="19088100"/>
          <a:ext cx="15001875" cy="914400"/>
          <a:chOff x="1238250" y="10267948"/>
          <a:chExt cx="14927036" cy="903511"/>
        </a:xfrm>
      </xdr:grpSpPr>
      <xdr:sp macro="" textlink="">
        <xdr:nvSpPr>
          <xdr:cNvPr id="1427216" name="Line 42">
            <a:extLst>
              <a:ext uri="{FF2B5EF4-FFF2-40B4-BE49-F238E27FC236}">
                <a16:creationId xmlns:a16="http://schemas.microsoft.com/office/drawing/2014/main" id="{00000000-0008-0000-0000-000010C71500}"/>
              </a:ext>
            </a:extLst>
          </xdr:cNvPr>
          <xdr:cNvSpPr>
            <a:spLocks noChangeShapeType="1"/>
          </xdr:cNvSpPr>
        </xdr:nvSpPr>
        <xdr:spPr bwMode="auto">
          <a:xfrm flipH="1" flipV="1">
            <a:off x="16143485" y="10267948"/>
            <a:ext cx="8194" cy="304795"/>
          </a:xfrm>
          <a:prstGeom prst="line">
            <a:avLst/>
          </a:prstGeom>
          <a:noFill/>
          <a:ln w="38100" cmpd="dbl">
            <a:solidFill>
              <a:srgbClr val="CC00CC"/>
            </a:solidFill>
            <a:round/>
            <a:headEnd/>
            <a:tailEnd/>
          </a:ln>
          <a:extLst>
            <a:ext uri="{909E8E84-426E-40DD-AFC4-6F175D3DCCD1}">
              <a14:hiddenFill xmlns:a14="http://schemas.microsoft.com/office/drawing/2010/main">
                <a:noFill/>
              </a14:hiddenFill>
            </a:ext>
          </a:extLst>
        </xdr:spPr>
      </xdr:sp>
      <xdr:sp macro="" textlink="">
        <xdr:nvSpPr>
          <xdr:cNvPr id="1427217" name="Line 42">
            <a:extLst>
              <a:ext uri="{FF2B5EF4-FFF2-40B4-BE49-F238E27FC236}">
                <a16:creationId xmlns:a16="http://schemas.microsoft.com/office/drawing/2014/main" id="{00000000-0008-0000-0000-000011C71500}"/>
              </a:ext>
            </a:extLst>
          </xdr:cNvPr>
          <xdr:cNvSpPr>
            <a:spLocks noChangeShapeType="1"/>
          </xdr:cNvSpPr>
        </xdr:nvSpPr>
        <xdr:spPr bwMode="auto">
          <a:xfrm flipH="1" flipV="1">
            <a:off x="4640036" y="10572731"/>
            <a:ext cx="11511643" cy="54430"/>
          </a:xfrm>
          <a:prstGeom prst="line">
            <a:avLst/>
          </a:prstGeom>
          <a:noFill/>
          <a:ln w="38100" cmpd="dbl">
            <a:solidFill>
              <a:srgbClr val="CC00CC"/>
            </a:solidFill>
            <a:prstDash val="sysDot"/>
            <a:round/>
            <a:headEnd/>
            <a:tailEnd/>
          </a:ln>
          <a:extLst>
            <a:ext uri="{909E8E84-426E-40DD-AFC4-6F175D3DCCD1}">
              <a14:hiddenFill xmlns:a14="http://schemas.microsoft.com/office/drawing/2010/main">
                <a:noFill/>
              </a14:hiddenFill>
            </a:ext>
          </a:extLst>
        </xdr:spPr>
      </xdr:sp>
      <xdr:sp macro="" textlink="">
        <xdr:nvSpPr>
          <xdr:cNvPr id="1427218" name="Line 42">
            <a:extLst>
              <a:ext uri="{FF2B5EF4-FFF2-40B4-BE49-F238E27FC236}">
                <a16:creationId xmlns:a16="http://schemas.microsoft.com/office/drawing/2014/main" id="{00000000-0008-0000-0000-000012C71500}"/>
              </a:ext>
            </a:extLst>
          </xdr:cNvPr>
          <xdr:cNvSpPr>
            <a:spLocks noChangeShapeType="1"/>
          </xdr:cNvSpPr>
        </xdr:nvSpPr>
        <xdr:spPr bwMode="auto">
          <a:xfrm flipH="1">
            <a:off x="1238250" y="10545530"/>
            <a:ext cx="3469820" cy="625929"/>
          </a:xfrm>
          <a:prstGeom prst="line">
            <a:avLst/>
          </a:prstGeom>
          <a:noFill/>
          <a:ln w="38100" cmpd="dbl">
            <a:solidFill>
              <a:srgbClr val="CC00CC"/>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19050</xdr:colOff>
      <xdr:row>76</xdr:row>
      <xdr:rowOff>104775</xdr:rowOff>
    </xdr:from>
    <xdr:to>
      <xdr:col>16</xdr:col>
      <xdr:colOff>19050</xdr:colOff>
      <xdr:row>90</xdr:row>
      <xdr:rowOff>180975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14</xdr:col>
      <xdr:colOff>0</xdr:colOff>
      <xdr:row>20</xdr:row>
      <xdr:rowOff>47624</xdr:rowOff>
    </xdr:from>
    <xdr:ext cx="204176" cy="264560"/>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9132094" y="38576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20</xdr:col>
      <xdr:colOff>171450</xdr:colOff>
      <xdr:row>3</xdr:row>
      <xdr:rowOff>73819</xdr:rowOff>
    </xdr:from>
    <xdr:ext cx="204176" cy="264560"/>
    <xdr:sp macro="" textlink="">
      <xdr:nvSpPr>
        <xdr:cNvPr id="16" name="TextBox 15">
          <a:extLst>
            <a:ext uri="{FF2B5EF4-FFF2-40B4-BE49-F238E27FC236}">
              <a16:creationId xmlns:a16="http://schemas.microsoft.com/office/drawing/2014/main" id="{00000000-0008-0000-0E00-000010000000}"/>
            </a:ext>
          </a:extLst>
        </xdr:cNvPr>
        <xdr:cNvSpPr txBox="1"/>
      </xdr:nvSpPr>
      <xdr:spPr>
        <a:xfrm>
          <a:off x="13856494" y="645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11</xdr:col>
      <xdr:colOff>244474</xdr:colOff>
      <xdr:row>4</xdr:row>
      <xdr:rowOff>161925</xdr:rowOff>
    </xdr:from>
    <xdr:to>
      <xdr:col>11</xdr:col>
      <xdr:colOff>504824</xdr:colOff>
      <xdr:row>10</xdr:row>
      <xdr:rowOff>84138</xdr:rowOff>
    </xdr:to>
    <xdr:sp macro="" textlink="">
      <xdr:nvSpPr>
        <xdr:cNvPr id="4" name="TextBox 92">
          <a:extLst>
            <a:ext uri="{FF2B5EF4-FFF2-40B4-BE49-F238E27FC236}">
              <a16:creationId xmlns:a16="http://schemas.microsoft.com/office/drawing/2014/main" id="{00000000-0008-0000-0E00-000004000000}"/>
            </a:ext>
          </a:extLst>
        </xdr:cNvPr>
        <xdr:cNvSpPr txBox="1">
          <a:spLocks noChangeArrowheads="1"/>
        </xdr:cNvSpPr>
      </xdr:nvSpPr>
      <xdr:spPr bwMode="auto">
        <a:xfrm rot="16200000">
          <a:off x="6547642" y="1326357"/>
          <a:ext cx="1065213"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1100" b="1"/>
            <a:t>Erehwyna Yard</a:t>
          </a:r>
        </a:p>
      </xdr:txBody>
    </xdr:sp>
    <xdr:clientData/>
  </xdr:twoCellAnchor>
  <xdr:twoCellAnchor>
    <xdr:from>
      <xdr:col>9</xdr:col>
      <xdr:colOff>220662</xdr:colOff>
      <xdr:row>12</xdr:row>
      <xdr:rowOff>153988</xdr:rowOff>
    </xdr:from>
    <xdr:to>
      <xdr:col>9</xdr:col>
      <xdr:colOff>550862</xdr:colOff>
      <xdr:row>13</xdr:row>
      <xdr:rowOff>147638</xdr:rowOff>
    </xdr:to>
    <xdr:sp macro="" textlink="">
      <xdr:nvSpPr>
        <xdr:cNvPr id="5" name="TextBox 92">
          <a:extLst>
            <a:ext uri="{FF2B5EF4-FFF2-40B4-BE49-F238E27FC236}">
              <a16:creationId xmlns:a16="http://schemas.microsoft.com/office/drawing/2014/main" id="{00000000-0008-0000-0E00-000005000000}"/>
            </a:ext>
          </a:extLst>
        </xdr:cNvPr>
        <xdr:cNvSpPr txBox="1">
          <a:spLocks noChangeArrowheads="1"/>
        </xdr:cNvSpPr>
      </xdr:nvSpPr>
      <xdr:spPr bwMode="auto">
        <a:xfrm>
          <a:off x="5707062" y="2439988"/>
          <a:ext cx="33020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t>J&amp;M</a:t>
          </a:r>
        </a:p>
      </xdr:txBody>
    </xdr:sp>
    <xdr:clientData/>
  </xdr:twoCellAnchor>
  <xdr:twoCellAnchor>
    <xdr:from>
      <xdr:col>8</xdr:col>
      <xdr:colOff>46037</xdr:colOff>
      <xdr:row>8</xdr:row>
      <xdr:rowOff>168275</xdr:rowOff>
    </xdr:from>
    <xdr:to>
      <xdr:col>8</xdr:col>
      <xdr:colOff>166687</xdr:colOff>
      <xdr:row>9</xdr:row>
      <xdr:rowOff>69850</xdr:rowOff>
    </xdr:to>
    <xdr:cxnSp macro="">
      <xdr:nvCxnSpPr>
        <xdr:cNvPr id="6" name="Straight Connector 110">
          <a:extLst>
            <a:ext uri="{FF2B5EF4-FFF2-40B4-BE49-F238E27FC236}">
              <a16:creationId xmlns:a16="http://schemas.microsoft.com/office/drawing/2014/main" id="{00000000-0008-0000-0E00-000006000000}"/>
            </a:ext>
          </a:extLst>
        </xdr:cNvPr>
        <xdr:cNvCxnSpPr/>
      </xdr:nvCxnSpPr>
      <xdr:spPr bwMode="auto">
        <a:xfrm flipH="1">
          <a:off x="4922837" y="1692275"/>
          <a:ext cx="120650" cy="92075"/>
        </a:xfrm>
        <a:prstGeom prst="line">
          <a:avLst/>
        </a:prstGeom>
        <a:ln w="381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523874</xdr:colOff>
      <xdr:row>11</xdr:row>
      <xdr:rowOff>144464</xdr:rowOff>
    </xdr:from>
    <xdr:to>
      <xdr:col>4</xdr:col>
      <xdr:colOff>523875</xdr:colOff>
      <xdr:row>13</xdr:row>
      <xdr:rowOff>65088</xdr:rowOff>
    </xdr:to>
    <xdr:cxnSp macro="">
      <xdr:nvCxnSpPr>
        <xdr:cNvPr id="7" name="Straight Connector 110">
          <a:extLst>
            <a:ext uri="{FF2B5EF4-FFF2-40B4-BE49-F238E27FC236}">
              <a16:creationId xmlns:a16="http://schemas.microsoft.com/office/drawing/2014/main" id="{00000000-0008-0000-0E00-000007000000}"/>
            </a:ext>
          </a:extLst>
        </xdr:cNvPr>
        <xdr:cNvCxnSpPr/>
      </xdr:nvCxnSpPr>
      <xdr:spPr bwMode="auto">
        <a:xfrm flipV="1">
          <a:off x="2962274" y="2239964"/>
          <a:ext cx="1" cy="301624"/>
        </a:xfrm>
        <a:prstGeom prst="line">
          <a:avLst/>
        </a:prstGeom>
        <a:ln w="127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255587</xdr:colOff>
      <xdr:row>8</xdr:row>
      <xdr:rowOff>160338</xdr:rowOff>
    </xdr:from>
    <xdr:to>
      <xdr:col>8</xdr:col>
      <xdr:colOff>477837</xdr:colOff>
      <xdr:row>9</xdr:row>
      <xdr:rowOff>61913</xdr:rowOff>
    </xdr:to>
    <xdr:cxnSp macro="">
      <xdr:nvCxnSpPr>
        <xdr:cNvPr id="8" name="Straight Connector 110">
          <a:extLst>
            <a:ext uri="{FF2B5EF4-FFF2-40B4-BE49-F238E27FC236}">
              <a16:creationId xmlns:a16="http://schemas.microsoft.com/office/drawing/2014/main" id="{00000000-0008-0000-0E00-000008000000}"/>
            </a:ext>
          </a:extLst>
        </xdr:cNvPr>
        <xdr:cNvCxnSpPr/>
      </xdr:nvCxnSpPr>
      <xdr:spPr bwMode="auto">
        <a:xfrm>
          <a:off x="5132387" y="1684338"/>
          <a:ext cx="222250" cy="92075"/>
        </a:xfrm>
        <a:prstGeom prst="line">
          <a:avLst/>
        </a:prstGeom>
        <a:ln w="254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236537</xdr:colOff>
      <xdr:row>11</xdr:row>
      <xdr:rowOff>144463</xdr:rowOff>
    </xdr:from>
    <xdr:to>
      <xdr:col>7</xdr:col>
      <xdr:colOff>236537</xdr:colOff>
      <xdr:row>12</xdr:row>
      <xdr:rowOff>153989</xdr:rowOff>
    </xdr:to>
    <xdr:cxnSp macro="">
      <xdr:nvCxnSpPr>
        <xdr:cNvPr id="9" name="Straight Connector 110">
          <a:extLst>
            <a:ext uri="{FF2B5EF4-FFF2-40B4-BE49-F238E27FC236}">
              <a16:creationId xmlns:a16="http://schemas.microsoft.com/office/drawing/2014/main" id="{00000000-0008-0000-0E00-000009000000}"/>
            </a:ext>
          </a:extLst>
        </xdr:cNvPr>
        <xdr:cNvCxnSpPr/>
      </xdr:nvCxnSpPr>
      <xdr:spPr bwMode="auto">
        <a:xfrm flipV="1">
          <a:off x="4503737" y="2239963"/>
          <a:ext cx="0" cy="200026"/>
        </a:xfrm>
        <a:prstGeom prst="line">
          <a:avLst/>
        </a:prstGeom>
        <a:ln w="127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279399</xdr:colOff>
      <xdr:row>9</xdr:row>
      <xdr:rowOff>69850</xdr:rowOff>
    </xdr:from>
    <xdr:to>
      <xdr:col>8</xdr:col>
      <xdr:colOff>38099</xdr:colOff>
      <xdr:row>9</xdr:row>
      <xdr:rowOff>69850</xdr:rowOff>
    </xdr:to>
    <xdr:cxnSp macro="">
      <xdr:nvCxnSpPr>
        <xdr:cNvPr id="10" name="Straight Connector 110">
          <a:extLst>
            <a:ext uri="{FF2B5EF4-FFF2-40B4-BE49-F238E27FC236}">
              <a16:creationId xmlns:a16="http://schemas.microsoft.com/office/drawing/2014/main" id="{00000000-0008-0000-0E00-00000A000000}"/>
            </a:ext>
          </a:extLst>
        </xdr:cNvPr>
        <xdr:cNvCxnSpPr/>
      </xdr:nvCxnSpPr>
      <xdr:spPr bwMode="auto">
        <a:xfrm flipH="1">
          <a:off x="4546599" y="1784350"/>
          <a:ext cx="368300" cy="0"/>
        </a:xfrm>
        <a:prstGeom prst="line">
          <a:avLst/>
        </a:prstGeom>
        <a:ln w="381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561974</xdr:colOff>
      <xdr:row>8</xdr:row>
      <xdr:rowOff>160338</xdr:rowOff>
    </xdr:from>
    <xdr:to>
      <xdr:col>10</xdr:col>
      <xdr:colOff>147637</xdr:colOff>
      <xdr:row>9</xdr:row>
      <xdr:rowOff>152400</xdr:rowOff>
    </xdr:to>
    <xdr:cxnSp macro="">
      <xdr:nvCxnSpPr>
        <xdr:cNvPr id="11" name="Straight Connector 110">
          <a:extLst>
            <a:ext uri="{FF2B5EF4-FFF2-40B4-BE49-F238E27FC236}">
              <a16:creationId xmlns:a16="http://schemas.microsoft.com/office/drawing/2014/main" id="{00000000-0008-0000-0E00-00000B000000}"/>
            </a:ext>
          </a:extLst>
        </xdr:cNvPr>
        <xdr:cNvCxnSpPr/>
      </xdr:nvCxnSpPr>
      <xdr:spPr bwMode="auto">
        <a:xfrm>
          <a:off x="6048374" y="1684338"/>
          <a:ext cx="195263" cy="182562"/>
        </a:xfrm>
        <a:prstGeom prst="line">
          <a:avLst/>
        </a:prstGeom>
        <a:ln w="381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144462</xdr:colOff>
      <xdr:row>9</xdr:row>
      <xdr:rowOff>152400</xdr:rowOff>
    </xdr:from>
    <xdr:to>
      <xdr:col>10</xdr:col>
      <xdr:colOff>146049</xdr:colOff>
      <xdr:row>11</xdr:row>
      <xdr:rowOff>38100</xdr:rowOff>
    </xdr:to>
    <xdr:cxnSp macro="">
      <xdr:nvCxnSpPr>
        <xdr:cNvPr id="12" name="Straight Connector 110">
          <a:extLst>
            <a:ext uri="{FF2B5EF4-FFF2-40B4-BE49-F238E27FC236}">
              <a16:creationId xmlns:a16="http://schemas.microsoft.com/office/drawing/2014/main" id="{00000000-0008-0000-0E00-00000C000000}"/>
            </a:ext>
          </a:extLst>
        </xdr:cNvPr>
        <xdr:cNvCxnSpPr/>
      </xdr:nvCxnSpPr>
      <xdr:spPr bwMode="auto">
        <a:xfrm flipV="1">
          <a:off x="6240462" y="1866900"/>
          <a:ext cx="1587" cy="266700"/>
        </a:xfrm>
        <a:prstGeom prst="line">
          <a:avLst/>
        </a:prstGeom>
        <a:ln w="381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134937</xdr:colOff>
      <xdr:row>8</xdr:row>
      <xdr:rowOff>160338</xdr:rowOff>
    </xdr:from>
    <xdr:to>
      <xdr:col>7</xdr:col>
      <xdr:colOff>269874</xdr:colOff>
      <xdr:row>9</xdr:row>
      <xdr:rowOff>65088</xdr:rowOff>
    </xdr:to>
    <xdr:cxnSp macro="">
      <xdr:nvCxnSpPr>
        <xdr:cNvPr id="13" name="Straight Connector 110">
          <a:extLst>
            <a:ext uri="{FF2B5EF4-FFF2-40B4-BE49-F238E27FC236}">
              <a16:creationId xmlns:a16="http://schemas.microsoft.com/office/drawing/2014/main" id="{00000000-0008-0000-0E00-00000D000000}"/>
            </a:ext>
          </a:extLst>
        </xdr:cNvPr>
        <xdr:cNvCxnSpPr/>
      </xdr:nvCxnSpPr>
      <xdr:spPr bwMode="auto">
        <a:xfrm>
          <a:off x="4402137" y="1684338"/>
          <a:ext cx="134937" cy="95250"/>
        </a:xfrm>
        <a:prstGeom prst="line">
          <a:avLst/>
        </a:prstGeom>
        <a:ln w="381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17462</xdr:colOff>
      <xdr:row>8</xdr:row>
      <xdr:rowOff>160338</xdr:rowOff>
    </xdr:from>
    <xdr:to>
      <xdr:col>9</xdr:col>
      <xdr:colOff>558799</xdr:colOff>
      <xdr:row>8</xdr:row>
      <xdr:rowOff>160338</xdr:rowOff>
    </xdr:to>
    <xdr:cxnSp macro="">
      <xdr:nvCxnSpPr>
        <xdr:cNvPr id="14" name="Straight Connector 110">
          <a:extLst>
            <a:ext uri="{FF2B5EF4-FFF2-40B4-BE49-F238E27FC236}">
              <a16:creationId xmlns:a16="http://schemas.microsoft.com/office/drawing/2014/main" id="{00000000-0008-0000-0E00-00000E000000}"/>
            </a:ext>
          </a:extLst>
        </xdr:cNvPr>
        <xdr:cNvCxnSpPr/>
      </xdr:nvCxnSpPr>
      <xdr:spPr bwMode="auto">
        <a:xfrm>
          <a:off x="4284662" y="1684338"/>
          <a:ext cx="1760537" cy="0"/>
        </a:xfrm>
        <a:prstGeom prst="line">
          <a:avLst/>
        </a:prstGeom>
        <a:ln w="381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xdr:colOff>
      <xdr:row>9</xdr:row>
      <xdr:rowOff>33338</xdr:rowOff>
    </xdr:from>
    <xdr:to>
      <xdr:col>8</xdr:col>
      <xdr:colOff>312737</xdr:colOff>
      <xdr:row>10</xdr:row>
      <xdr:rowOff>58738</xdr:rowOff>
    </xdr:to>
    <xdr:sp macro="" textlink="">
      <xdr:nvSpPr>
        <xdr:cNvPr id="15" name="TextBox 13">
          <a:extLst>
            <a:ext uri="{FF2B5EF4-FFF2-40B4-BE49-F238E27FC236}">
              <a16:creationId xmlns:a16="http://schemas.microsoft.com/office/drawing/2014/main" id="{00000000-0008-0000-0E00-00000F000000}"/>
            </a:ext>
          </a:extLst>
        </xdr:cNvPr>
        <xdr:cNvSpPr txBox="1">
          <a:spLocks noChangeArrowheads="1"/>
        </xdr:cNvSpPr>
      </xdr:nvSpPr>
      <xdr:spPr bwMode="auto">
        <a:xfrm>
          <a:off x="4271962" y="1747838"/>
          <a:ext cx="917575"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t>TrunkLaidValley</a:t>
          </a:r>
        </a:p>
      </xdr:txBody>
    </xdr:sp>
    <xdr:clientData/>
  </xdr:twoCellAnchor>
  <xdr:twoCellAnchor>
    <xdr:from>
      <xdr:col>8</xdr:col>
      <xdr:colOff>268737</xdr:colOff>
      <xdr:row>7</xdr:row>
      <xdr:rowOff>143411</xdr:rowOff>
    </xdr:from>
    <xdr:to>
      <xdr:col>9</xdr:col>
      <xdr:colOff>318293</xdr:colOff>
      <xdr:row>8</xdr:row>
      <xdr:rowOff>137577</xdr:rowOff>
    </xdr:to>
    <xdr:sp macro="" textlink="">
      <xdr:nvSpPr>
        <xdr:cNvPr id="17" name="TextBox 92">
          <a:extLst>
            <a:ext uri="{FF2B5EF4-FFF2-40B4-BE49-F238E27FC236}">
              <a16:creationId xmlns:a16="http://schemas.microsoft.com/office/drawing/2014/main" id="{00000000-0008-0000-0E00-000011000000}"/>
            </a:ext>
          </a:extLst>
        </xdr:cNvPr>
        <xdr:cNvSpPr txBox="1">
          <a:spLocks noChangeArrowheads="1"/>
        </xdr:cNvSpPr>
      </xdr:nvSpPr>
      <xdr:spPr bwMode="auto">
        <a:xfrm>
          <a:off x="5145537" y="1476911"/>
          <a:ext cx="659156"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t>Parker Plastic </a:t>
          </a:r>
        </a:p>
      </xdr:txBody>
    </xdr:sp>
    <xdr:clientData/>
  </xdr:twoCellAnchor>
  <xdr:twoCellAnchor>
    <xdr:from>
      <xdr:col>4</xdr:col>
      <xdr:colOff>374648</xdr:colOff>
      <xdr:row>5</xdr:row>
      <xdr:rowOff>63501</xdr:rowOff>
    </xdr:from>
    <xdr:to>
      <xdr:col>6</xdr:col>
      <xdr:colOff>11111</xdr:colOff>
      <xdr:row>7</xdr:row>
      <xdr:rowOff>52388</xdr:rowOff>
    </xdr:to>
    <xdr:sp macro="" textlink="">
      <xdr:nvSpPr>
        <xdr:cNvPr id="18" name="TextBox 92">
          <a:extLst>
            <a:ext uri="{FF2B5EF4-FFF2-40B4-BE49-F238E27FC236}">
              <a16:creationId xmlns:a16="http://schemas.microsoft.com/office/drawing/2014/main" id="{00000000-0008-0000-0E00-000012000000}"/>
            </a:ext>
          </a:extLst>
        </xdr:cNvPr>
        <xdr:cNvSpPr txBox="1">
          <a:spLocks noChangeArrowheads="1"/>
        </xdr:cNvSpPr>
      </xdr:nvSpPr>
      <xdr:spPr bwMode="auto">
        <a:xfrm>
          <a:off x="2813048" y="1016001"/>
          <a:ext cx="855663" cy="36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t>South King Street „Loop“</a:t>
          </a:r>
        </a:p>
        <a:p>
          <a:pPr algn="ctr"/>
          <a:endParaRPr lang="de-DE" altLang="en-US" sz="600" b="1"/>
        </a:p>
      </xdr:txBody>
    </xdr:sp>
    <xdr:clientData/>
  </xdr:twoCellAnchor>
  <xdr:twoCellAnchor>
    <xdr:from>
      <xdr:col>7</xdr:col>
      <xdr:colOff>80962</xdr:colOff>
      <xdr:row>10</xdr:row>
      <xdr:rowOff>165100</xdr:rowOff>
    </xdr:from>
    <xdr:to>
      <xdr:col>7</xdr:col>
      <xdr:colOff>392112</xdr:colOff>
      <xdr:row>12</xdr:row>
      <xdr:rowOff>0</xdr:rowOff>
    </xdr:to>
    <xdr:sp macro="" textlink="">
      <xdr:nvSpPr>
        <xdr:cNvPr id="19" name="TextBox 13">
          <a:extLst>
            <a:ext uri="{FF2B5EF4-FFF2-40B4-BE49-F238E27FC236}">
              <a16:creationId xmlns:a16="http://schemas.microsoft.com/office/drawing/2014/main" id="{00000000-0008-0000-0E00-000013000000}"/>
            </a:ext>
          </a:extLst>
        </xdr:cNvPr>
        <xdr:cNvSpPr txBox="1">
          <a:spLocks noChangeArrowheads="1"/>
        </xdr:cNvSpPr>
      </xdr:nvSpPr>
      <xdr:spPr bwMode="auto">
        <a:xfrm>
          <a:off x="4348162" y="2070100"/>
          <a:ext cx="3111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solidFill>
                <a:srgbClr val="FF0000"/>
              </a:solidFill>
            </a:rPr>
            <a:t>YL</a:t>
          </a:r>
        </a:p>
      </xdr:txBody>
    </xdr:sp>
    <xdr:clientData/>
  </xdr:twoCellAnchor>
  <xdr:twoCellAnchor>
    <xdr:from>
      <xdr:col>9</xdr:col>
      <xdr:colOff>125412</xdr:colOff>
      <xdr:row>6</xdr:row>
      <xdr:rowOff>77788</xdr:rowOff>
    </xdr:from>
    <xdr:to>
      <xdr:col>11</xdr:col>
      <xdr:colOff>17462</xdr:colOff>
      <xdr:row>7</xdr:row>
      <xdr:rowOff>117475</xdr:rowOff>
    </xdr:to>
    <xdr:sp macro="" textlink="">
      <xdr:nvSpPr>
        <xdr:cNvPr id="20" name="TextBox 112">
          <a:extLst>
            <a:ext uri="{FF2B5EF4-FFF2-40B4-BE49-F238E27FC236}">
              <a16:creationId xmlns:a16="http://schemas.microsoft.com/office/drawing/2014/main" id="{00000000-0008-0000-0E00-000014000000}"/>
            </a:ext>
          </a:extLst>
        </xdr:cNvPr>
        <xdr:cNvSpPr txBox="1"/>
      </xdr:nvSpPr>
      <xdr:spPr bwMode="auto">
        <a:xfrm>
          <a:off x="5611812" y="1220788"/>
          <a:ext cx="1111250" cy="230187"/>
        </a:xfrm>
        <a:prstGeom prst="rect">
          <a:avLst/>
        </a:prstGeom>
        <a:noFill/>
        <a:effectLst>
          <a:outerShdw blurRad="50800" dist="38100" dir="2700000" algn="tl" rotWithShape="0">
            <a:prstClr val="black">
              <a:alpha val="40000"/>
            </a:prstClr>
          </a:outerShdw>
        </a:effec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de-DE" sz="900" b="1">
              <a:solidFill>
                <a:srgbClr val="FF0000"/>
              </a:solidFill>
              <a:latin typeface="+mn-lt"/>
              <a:cs typeface="+mn-cs"/>
            </a:rPr>
            <a:t>Mammendorf 2021</a:t>
          </a:r>
        </a:p>
      </xdr:txBody>
    </xdr:sp>
    <xdr:clientData/>
  </xdr:twoCellAnchor>
  <xdr:twoCellAnchor editAs="oneCell">
    <xdr:from>
      <xdr:col>9</xdr:col>
      <xdr:colOff>315912</xdr:colOff>
      <xdr:row>4</xdr:row>
      <xdr:rowOff>158750</xdr:rowOff>
    </xdr:from>
    <xdr:to>
      <xdr:col>10</xdr:col>
      <xdr:colOff>393699</xdr:colOff>
      <xdr:row>6</xdr:row>
      <xdr:rowOff>119063</xdr:rowOff>
    </xdr:to>
    <xdr:pic>
      <xdr:nvPicPr>
        <xdr:cNvPr id="21" name="Picture 3">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2312" y="920750"/>
          <a:ext cx="687387" cy="34131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8</xdr:col>
      <xdr:colOff>288924</xdr:colOff>
      <xdr:row>4</xdr:row>
      <xdr:rowOff>134938</xdr:rowOff>
    </xdr:from>
    <xdr:to>
      <xdr:col>9</xdr:col>
      <xdr:colOff>385762</xdr:colOff>
      <xdr:row>5</xdr:row>
      <xdr:rowOff>160338</xdr:rowOff>
    </xdr:to>
    <xdr:sp macro="" textlink="">
      <xdr:nvSpPr>
        <xdr:cNvPr id="22" name="TextBox 13">
          <a:extLst>
            <a:ext uri="{FF2B5EF4-FFF2-40B4-BE49-F238E27FC236}">
              <a16:creationId xmlns:a16="http://schemas.microsoft.com/office/drawing/2014/main" id="{00000000-0008-0000-0E00-000016000000}"/>
            </a:ext>
          </a:extLst>
        </xdr:cNvPr>
        <xdr:cNvSpPr txBox="1">
          <a:spLocks noChangeArrowheads="1"/>
        </xdr:cNvSpPr>
      </xdr:nvSpPr>
      <xdr:spPr bwMode="auto">
        <a:xfrm rot="19421140">
          <a:off x="5165724" y="896938"/>
          <a:ext cx="70643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t>Fremont</a:t>
          </a:r>
        </a:p>
      </xdr:txBody>
    </xdr:sp>
    <xdr:clientData/>
  </xdr:twoCellAnchor>
  <xdr:twoCellAnchor>
    <xdr:from>
      <xdr:col>7</xdr:col>
      <xdr:colOff>236537</xdr:colOff>
      <xdr:row>13</xdr:row>
      <xdr:rowOff>165100</xdr:rowOff>
    </xdr:from>
    <xdr:to>
      <xdr:col>7</xdr:col>
      <xdr:colOff>382587</xdr:colOff>
      <xdr:row>14</xdr:row>
      <xdr:rowOff>119063</xdr:rowOff>
    </xdr:to>
    <xdr:sp macro="" textlink="">
      <xdr:nvSpPr>
        <xdr:cNvPr id="23" name="Oval 63">
          <a:extLst>
            <a:ext uri="{FF2B5EF4-FFF2-40B4-BE49-F238E27FC236}">
              <a16:creationId xmlns:a16="http://schemas.microsoft.com/office/drawing/2014/main" id="{00000000-0008-0000-0E00-000017000000}"/>
            </a:ext>
          </a:extLst>
        </xdr:cNvPr>
        <xdr:cNvSpPr/>
      </xdr:nvSpPr>
      <xdr:spPr bwMode="auto">
        <a:xfrm rot="10800000">
          <a:off x="4503737" y="2641600"/>
          <a:ext cx="146050" cy="144463"/>
        </a:xfrm>
        <a:prstGeom prst="ellipse">
          <a:avLst/>
        </a:prstGeom>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a:p>
      </xdr:txBody>
    </xdr:sp>
    <xdr:clientData/>
  </xdr:twoCellAnchor>
  <xdr:twoCellAnchor>
    <xdr:from>
      <xdr:col>11</xdr:col>
      <xdr:colOff>138112</xdr:colOff>
      <xdr:row>6</xdr:row>
      <xdr:rowOff>131763</xdr:rowOff>
    </xdr:from>
    <xdr:to>
      <xdr:col>11</xdr:col>
      <xdr:colOff>284162</xdr:colOff>
      <xdr:row>7</xdr:row>
      <xdr:rowOff>87313</xdr:rowOff>
    </xdr:to>
    <xdr:sp macro="" textlink="">
      <xdr:nvSpPr>
        <xdr:cNvPr id="24" name="Oval 67">
          <a:extLst>
            <a:ext uri="{FF2B5EF4-FFF2-40B4-BE49-F238E27FC236}">
              <a16:creationId xmlns:a16="http://schemas.microsoft.com/office/drawing/2014/main" id="{00000000-0008-0000-0E00-000018000000}"/>
            </a:ext>
          </a:extLst>
        </xdr:cNvPr>
        <xdr:cNvSpPr/>
      </xdr:nvSpPr>
      <xdr:spPr bwMode="auto">
        <a:xfrm rot="10800000">
          <a:off x="6843712" y="1274763"/>
          <a:ext cx="146050" cy="146050"/>
        </a:xfrm>
        <a:prstGeom prst="ellipse">
          <a:avLst/>
        </a:prstGeom>
        <a:solidFill>
          <a:srgbClr val="FFFF00"/>
        </a:solidFill>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a:p>
      </xdr:txBody>
    </xdr:sp>
    <xdr:clientData/>
  </xdr:twoCellAnchor>
  <xdr:twoCellAnchor>
    <xdr:from>
      <xdr:col>11</xdr:col>
      <xdr:colOff>144462</xdr:colOff>
      <xdr:row>7</xdr:row>
      <xdr:rowOff>127000</xdr:rowOff>
    </xdr:from>
    <xdr:to>
      <xdr:col>11</xdr:col>
      <xdr:colOff>287337</xdr:colOff>
      <xdr:row>8</xdr:row>
      <xdr:rowOff>80963</xdr:rowOff>
    </xdr:to>
    <xdr:sp macro="" textlink="">
      <xdr:nvSpPr>
        <xdr:cNvPr id="25" name="Oval 68">
          <a:extLst>
            <a:ext uri="{FF2B5EF4-FFF2-40B4-BE49-F238E27FC236}">
              <a16:creationId xmlns:a16="http://schemas.microsoft.com/office/drawing/2014/main" id="{00000000-0008-0000-0E00-000019000000}"/>
            </a:ext>
          </a:extLst>
        </xdr:cNvPr>
        <xdr:cNvSpPr/>
      </xdr:nvSpPr>
      <xdr:spPr bwMode="auto">
        <a:xfrm>
          <a:off x="6850062" y="1460500"/>
          <a:ext cx="142875" cy="144463"/>
        </a:xfrm>
        <a:prstGeom prst="ellipse">
          <a:avLst/>
        </a:prstGeom>
        <a:solidFill>
          <a:srgbClr val="FF0000"/>
        </a:solidFill>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a:p>
      </xdr:txBody>
    </xdr:sp>
    <xdr:clientData/>
  </xdr:twoCellAnchor>
  <xdr:twoCellAnchor>
    <xdr:from>
      <xdr:col>8</xdr:col>
      <xdr:colOff>141287</xdr:colOff>
      <xdr:row>13</xdr:row>
      <xdr:rowOff>163513</xdr:rowOff>
    </xdr:from>
    <xdr:to>
      <xdr:col>8</xdr:col>
      <xdr:colOff>287337</xdr:colOff>
      <xdr:row>14</xdr:row>
      <xdr:rowOff>117475</xdr:rowOff>
    </xdr:to>
    <xdr:sp macro="" textlink="">
      <xdr:nvSpPr>
        <xdr:cNvPr id="26" name="Oval 65">
          <a:extLst>
            <a:ext uri="{FF2B5EF4-FFF2-40B4-BE49-F238E27FC236}">
              <a16:creationId xmlns:a16="http://schemas.microsoft.com/office/drawing/2014/main" id="{00000000-0008-0000-0E00-00001A000000}"/>
            </a:ext>
          </a:extLst>
        </xdr:cNvPr>
        <xdr:cNvSpPr/>
      </xdr:nvSpPr>
      <xdr:spPr bwMode="auto">
        <a:xfrm rot="16200000">
          <a:off x="5018881" y="2639219"/>
          <a:ext cx="144462" cy="146050"/>
        </a:xfrm>
        <a:prstGeom prst="ellipse">
          <a:avLst/>
        </a:prstGeom>
        <a:solidFill>
          <a:schemeClr val="bg1">
            <a:lumMod val="65000"/>
          </a:schemeClr>
        </a:solidFill>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a:p>
      </xdr:txBody>
    </xdr:sp>
    <xdr:clientData/>
  </xdr:twoCellAnchor>
  <xdr:twoCellAnchor>
    <xdr:from>
      <xdr:col>8</xdr:col>
      <xdr:colOff>80962</xdr:colOff>
      <xdr:row>6</xdr:row>
      <xdr:rowOff>120650</xdr:rowOff>
    </xdr:from>
    <xdr:to>
      <xdr:col>8</xdr:col>
      <xdr:colOff>130174</xdr:colOff>
      <xdr:row>7</xdr:row>
      <xdr:rowOff>87313</xdr:rowOff>
    </xdr:to>
    <xdr:cxnSp macro="">
      <xdr:nvCxnSpPr>
        <xdr:cNvPr id="27" name="Straight Connector 26">
          <a:extLst>
            <a:ext uri="{FF2B5EF4-FFF2-40B4-BE49-F238E27FC236}">
              <a16:creationId xmlns:a16="http://schemas.microsoft.com/office/drawing/2014/main" id="{00000000-0008-0000-0E00-00001B000000}"/>
            </a:ext>
          </a:extLst>
        </xdr:cNvPr>
        <xdr:cNvCxnSpPr/>
      </xdr:nvCxnSpPr>
      <xdr:spPr bwMode="auto">
        <a:xfrm flipH="1">
          <a:off x="4957762" y="1263650"/>
          <a:ext cx="49212" cy="157163"/>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876299</xdr:colOff>
      <xdr:row>7</xdr:row>
      <xdr:rowOff>30164</xdr:rowOff>
    </xdr:from>
    <xdr:to>
      <xdr:col>11</xdr:col>
      <xdr:colOff>884237</xdr:colOff>
      <xdr:row>10</xdr:row>
      <xdr:rowOff>120651</xdr:rowOff>
    </xdr:to>
    <xdr:cxnSp macro="">
      <xdr:nvCxnSpPr>
        <xdr:cNvPr id="28" name="Straight Connector 31">
          <a:extLst>
            <a:ext uri="{FF2B5EF4-FFF2-40B4-BE49-F238E27FC236}">
              <a16:creationId xmlns:a16="http://schemas.microsoft.com/office/drawing/2014/main" id="{00000000-0008-0000-0E00-00001C000000}"/>
            </a:ext>
          </a:extLst>
        </xdr:cNvPr>
        <xdr:cNvCxnSpPr/>
      </xdr:nvCxnSpPr>
      <xdr:spPr bwMode="auto">
        <a:xfrm flipH="1" flipV="1">
          <a:off x="7581899" y="1363664"/>
          <a:ext cx="7938" cy="661987"/>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631824</xdr:colOff>
      <xdr:row>7</xdr:row>
      <xdr:rowOff>19050</xdr:rowOff>
    </xdr:from>
    <xdr:to>
      <xdr:col>11</xdr:col>
      <xdr:colOff>892174</xdr:colOff>
      <xdr:row>10</xdr:row>
      <xdr:rowOff>188913</xdr:rowOff>
    </xdr:to>
    <xdr:sp macro="" textlink="">
      <xdr:nvSpPr>
        <xdr:cNvPr id="29" name="TextBox 92">
          <a:extLst>
            <a:ext uri="{FF2B5EF4-FFF2-40B4-BE49-F238E27FC236}">
              <a16:creationId xmlns:a16="http://schemas.microsoft.com/office/drawing/2014/main" id="{00000000-0008-0000-0E00-00001D000000}"/>
            </a:ext>
          </a:extLst>
        </xdr:cNvPr>
        <xdr:cNvSpPr txBox="1">
          <a:spLocks noChangeArrowheads="1"/>
        </xdr:cNvSpPr>
      </xdr:nvSpPr>
      <xdr:spPr bwMode="auto">
        <a:xfrm rot="16200000">
          <a:off x="7096917" y="1593057"/>
          <a:ext cx="741363"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1100" b="1"/>
            <a:t>Maricopa</a:t>
          </a:r>
        </a:p>
      </xdr:txBody>
    </xdr:sp>
    <xdr:clientData/>
  </xdr:twoCellAnchor>
  <xdr:twoCellAnchor>
    <xdr:from>
      <xdr:col>11</xdr:col>
      <xdr:colOff>447674</xdr:colOff>
      <xdr:row>13</xdr:row>
      <xdr:rowOff>149225</xdr:rowOff>
    </xdr:from>
    <xdr:to>
      <xdr:col>11</xdr:col>
      <xdr:colOff>792162</xdr:colOff>
      <xdr:row>14</xdr:row>
      <xdr:rowOff>34925</xdr:rowOff>
    </xdr:to>
    <xdr:cxnSp macro="">
      <xdr:nvCxnSpPr>
        <xdr:cNvPr id="30" name="Straight Connector 77">
          <a:extLst>
            <a:ext uri="{FF2B5EF4-FFF2-40B4-BE49-F238E27FC236}">
              <a16:creationId xmlns:a16="http://schemas.microsoft.com/office/drawing/2014/main" id="{00000000-0008-0000-0E00-00001E000000}"/>
            </a:ext>
          </a:extLst>
        </xdr:cNvPr>
        <xdr:cNvCxnSpPr/>
      </xdr:nvCxnSpPr>
      <xdr:spPr bwMode="auto">
        <a:xfrm flipV="1">
          <a:off x="7153274" y="2625725"/>
          <a:ext cx="344488" cy="76200"/>
        </a:xfrm>
        <a:prstGeom prst="line">
          <a:avLst/>
        </a:prstGeom>
        <a:ln w="381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60324</xdr:colOff>
      <xdr:row>5</xdr:row>
      <xdr:rowOff>136525</xdr:rowOff>
    </xdr:from>
    <xdr:to>
      <xdr:col>12</xdr:col>
      <xdr:colOff>60324</xdr:colOff>
      <xdr:row>12</xdr:row>
      <xdr:rowOff>92075</xdr:rowOff>
    </xdr:to>
    <xdr:cxnSp macro="">
      <xdr:nvCxnSpPr>
        <xdr:cNvPr id="31" name="Straight Connector 89">
          <a:extLst>
            <a:ext uri="{FF2B5EF4-FFF2-40B4-BE49-F238E27FC236}">
              <a16:creationId xmlns:a16="http://schemas.microsoft.com/office/drawing/2014/main" id="{00000000-0008-0000-0E00-00001F000000}"/>
            </a:ext>
          </a:extLst>
        </xdr:cNvPr>
        <xdr:cNvCxnSpPr/>
      </xdr:nvCxnSpPr>
      <xdr:spPr bwMode="auto">
        <a:xfrm>
          <a:off x="7689849" y="1089025"/>
          <a:ext cx="0" cy="1289050"/>
        </a:xfrm>
        <a:prstGeom prst="line">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882649</xdr:colOff>
      <xdr:row>10</xdr:row>
      <xdr:rowOff>115888</xdr:rowOff>
    </xdr:from>
    <xdr:to>
      <xdr:col>12</xdr:col>
      <xdr:colOff>53974</xdr:colOff>
      <xdr:row>11</xdr:row>
      <xdr:rowOff>109538</xdr:rowOff>
    </xdr:to>
    <xdr:cxnSp macro="">
      <xdr:nvCxnSpPr>
        <xdr:cNvPr id="32" name="Straight Connector 58">
          <a:extLst>
            <a:ext uri="{FF2B5EF4-FFF2-40B4-BE49-F238E27FC236}">
              <a16:creationId xmlns:a16="http://schemas.microsoft.com/office/drawing/2014/main" id="{00000000-0008-0000-0E00-000020000000}"/>
            </a:ext>
          </a:extLst>
        </xdr:cNvPr>
        <xdr:cNvCxnSpPr/>
      </xdr:nvCxnSpPr>
      <xdr:spPr bwMode="auto">
        <a:xfrm flipH="1" flipV="1">
          <a:off x="7588249" y="2020888"/>
          <a:ext cx="95250" cy="184150"/>
        </a:xfrm>
        <a:prstGeom prst="line">
          <a:avLst/>
        </a:prstGeom>
        <a:ln w="381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557213</xdr:colOff>
      <xdr:row>3</xdr:row>
      <xdr:rowOff>15875</xdr:rowOff>
    </xdr:from>
    <xdr:to>
      <xdr:col>9</xdr:col>
      <xdr:colOff>420688</xdr:colOff>
      <xdr:row>7</xdr:row>
      <xdr:rowOff>49213</xdr:rowOff>
    </xdr:to>
    <xdr:cxnSp macro="">
      <xdr:nvCxnSpPr>
        <xdr:cNvPr id="33" name="Straight Connector 109">
          <a:extLst>
            <a:ext uri="{FF2B5EF4-FFF2-40B4-BE49-F238E27FC236}">
              <a16:creationId xmlns:a16="http://schemas.microsoft.com/office/drawing/2014/main" id="{00000000-0008-0000-0E00-000021000000}"/>
            </a:ext>
          </a:extLst>
        </xdr:cNvPr>
        <xdr:cNvCxnSpPr/>
      </xdr:nvCxnSpPr>
      <xdr:spPr bwMode="auto">
        <a:xfrm flipH="1">
          <a:off x="4824413" y="587375"/>
          <a:ext cx="1082675" cy="795338"/>
        </a:xfrm>
        <a:prstGeom prst="line">
          <a:avLst/>
        </a:prstGeom>
        <a:ln w="381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58737</xdr:colOff>
      <xdr:row>12</xdr:row>
      <xdr:rowOff>100013</xdr:rowOff>
    </xdr:from>
    <xdr:to>
      <xdr:col>11</xdr:col>
      <xdr:colOff>228599</xdr:colOff>
      <xdr:row>12</xdr:row>
      <xdr:rowOff>101600</xdr:rowOff>
    </xdr:to>
    <xdr:cxnSp macro="">
      <xdr:nvCxnSpPr>
        <xdr:cNvPr id="34" name="Straight Connector 110">
          <a:extLst>
            <a:ext uri="{FF2B5EF4-FFF2-40B4-BE49-F238E27FC236}">
              <a16:creationId xmlns:a16="http://schemas.microsoft.com/office/drawing/2014/main" id="{00000000-0008-0000-0E00-000022000000}"/>
            </a:ext>
          </a:extLst>
        </xdr:cNvPr>
        <xdr:cNvCxnSpPr/>
      </xdr:nvCxnSpPr>
      <xdr:spPr bwMode="auto">
        <a:xfrm flipH="1">
          <a:off x="4935537" y="2386013"/>
          <a:ext cx="1998662" cy="1587"/>
        </a:xfrm>
        <a:prstGeom prst="line">
          <a:avLst/>
        </a:prstGeom>
        <a:ln w="381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287337</xdr:colOff>
      <xdr:row>10</xdr:row>
      <xdr:rowOff>103188</xdr:rowOff>
    </xdr:from>
    <xdr:to>
      <xdr:col>6</xdr:col>
      <xdr:colOff>482599</xdr:colOff>
      <xdr:row>11</xdr:row>
      <xdr:rowOff>174625</xdr:rowOff>
    </xdr:to>
    <xdr:sp macro="" textlink="">
      <xdr:nvSpPr>
        <xdr:cNvPr id="35" name="TextBox 92">
          <a:extLst>
            <a:ext uri="{FF2B5EF4-FFF2-40B4-BE49-F238E27FC236}">
              <a16:creationId xmlns:a16="http://schemas.microsoft.com/office/drawing/2014/main" id="{00000000-0008-0000-0E00-000023000000}"/>
            </a:ext>
          </a:extLst>
        </xdr:cNvPr>
        <xdr:cNvSpPr txBox="1">
          <a:spLocks noChangeArrowheads="1"/>
        </xdr:cNvSpPr>
      </xdr:nvSpPr>
      <xdr:spPr bwMode="auto">
        <a:xfrm>
          <a:off x="3335337" y="2008188"/>
          <a:ext cx="804862"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1100" b="1"/>
            <a:t>Manaukee</a:t>
          </a:r>
        </a:p>
      </xdr:txBody>
    </xdr:sp>
    <xdr:clientData/>
  </xdr:twoCellAnchor>
  <xdr:twoCellAnchor>
    <xdr:from>
      <xdr:col>7</xdr:col>
      <xdr:colOff>269874</xdr:colOff>
      <xdr:row>6</xdr:row>
      <xdr:rowOff>180975</xdr:rowOff>
    </xdr:from>
    <xdr:to>
      <xdr:col>8</xdr:col>
      <xdr:colOff>3174</xdr:colOff>
      <xdr:row>6</xdr:row>
      <xdr:rowOff>182563</xdr:rowOff>
    </xdr:to>
    <xdr:cxnSp macro="">
      <xdr:nvCxnSpPr>
        <xdr:cNvPr id="36" name="Straight Connector 127">
          <a:extLst>
            <a:ext uri="{FF2B5EF4-FFF2-40B4-BE49-F238E27FC236}">
              <a16:creationId xmlns:a16="http://schemas.microsoft.com/office/drawing/2014/main" id="{00000000-0008-0000-0E00-000024000000}"/>
            </a:ext>
          </a:extLst>
        </xdr:cNvPr>
        <xdr:cNvCxnSpPr/>
      </xdr:nvCxnSpPr>
      <xdr:spPr bwMode="auto">
        <a:xfrm>
          <a:off x="4537074" y="1323975"/>
          <a:ext cx="342900" cy="1588"/>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214313</xdr:colOff>
      <xdr:row>5</xdr:row>
      <xdr:rowOff>38100</xdr:rowOff>
    </xdr:from>
    <xdr:to>
      <xdr:col>8</xdr:col>
      <xdr:colOff>312738</xdr:colOff>
      <xdr:row>6</xdr:row>
      <xdr:rowOff>34925</xdr:rowOff>
    </xdr:to>
    <xdr:cxnSp macro="">
      <xdr:nvCxnSpPr>
        <xdr:cNvPr id="37" name="Straight Connector 128">
          <a:extLst>
            <a:ext uri="{FF2B5EF4-FFF2-40B4-BE49-F238E27FC236}">
              <a16:creationId xmlns:a16="http://schemas.microsoft.com/office/drawing/2014/main" id="{00000000-0008-0000-0E00-000025000000}"/>
            </a:ext>
          </a:extLst>
        </xdr:cNvPr>
        <xdr:cNvCxnSpPr/>
      </xdr:nvCxnSpPr>
      <xdr:spPr bwMode="auto">
        <a:xfrm flipH="1">
          <a:off x="5091113" y="990600"/>
          <a:ext cx="98425" cy="187325"/>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546099</xdr:colOff>
      <xdr:row>5</xdr:row>
      <xdr:rowOff>125413</xdr:rowOff>
    </xdr:from>
    <xdr:to>
      <xdr:col>11</xdr:col>
      <xdr:colOff>546099</xdr:colOff>
      <xdr:row>10</xdr:row>
      <xdr:rowOff>120650</xdr:rowOff>
    </xdr:to>
    <xdr:cxnSp macro="">
      <xdr:nvCxnSpPr>
        <xdr:cNvPr id="38" name="Straight Connector 130">
          <a:extLst>
            <a:ext uri="{FF2B5EF4-FFF2-40B4-BE49-F238E27FC236}">
              <a16:creationId xmlns:a16="http://schemas.microsoft.com/office/drawing/2014/main" id="{00000000-0008-0000-0E00-000026000000}"/>
            </a:ext>
          </a:extLst>
        </xdr:cNvPr>
        <xdr:cNvCxnSpPr/>
      </xdr:nvCxnSpPr>
      <xdr:spPr bwMode="auto">
        <a:xfrm>
          <a:off x="7251699" y="1077913"/>
          <a:ext cx="0" cy="947737"/>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265112</xdr:colOff>
      <xdr:row>11</xdr:row>
      <xdr:rowOff>84139</xdr:rowOff>
    </xdr:from>
    <xdr:to>
      <xdr:col>4</xdr:col>
      <xdr:colOff>523874</xdr:colOff>
      <xdr:row>12</xdr:row>
      <xdr:rowOff>93664</xdr:rowOff>
    </xdr:to>
    <xdr:cxnSp macro="">
      <xdr:nvCxnSpPr>
        <xdr:cNvPr id="39" name="Straight Connector 132">
          <a:extLst>
            <a:ext uri="{FF2B5EF4-FFF2-40B4-BE49-F238E27FC236}">
              <a16:creationId xmlns:a16="http://schemas.microsoft.com/office/drawing/2014/main" id="{00000000-0008-0000-0E00-000027000000}"/>
            </a:ext>
          </a:extLst>
        </xdr:cNvPr>
        <xdr:cNvCxnSpPr/>
      </xdr:nvCxnSpPr>
      <xdr:spPr bwMode="auto">
        <a:xfrm flipH="1" flipV="1">
          <a:off x="2703512" y="2179639"/>
          <a:ext cx="258762" cy="200025"/>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146049</xdr:colOff>
      <xdr:row>11</xdr:row>
      <xdr:rowOff>41275</xdr:rowOff>
    </xdr:from>
    <xdr:to>
      <xdr:col>10</xdr:col>
      <xdr:colOff>284162</xdr:colOff>
      <xdr:row>11</xdr:row>
      <xdr:rowOff>177800</xdr:rowOff>
    </xdr:to>
    <xdr:cxnSp macro="">
      <xdr:nvCxnSpPr>
        <xdr:cNvPr id="40" name="Straight Connector 133">
          <a:extLst>
            <a:ext uri="{FF2B5EF4-FFF2-40B4-BE49-F238E27FC236}">
              <a16:creationId xmlns:a16="http://schemas.microsoft.com/office/drawing/2014/main" id="{00000000-0008-0000-0E00-000028000000}"/>
            </a:ext>
          </a:extLst>
        </xdr:cNvPr>
        <xdr:cNvCxnSpPr/>
      </xdr:nvCxnSpPr>
      <xdr:spPr bwMode="auto">
        <a:xfrm>
          <a:off x="6242049" y="2136775"/>
          <a:ext cx="138113" cy="136525"/>
        </a:xfrm>
        <a:prstGeom prst="line">
          <a:avLst/>
        </a:prstGeom>
        <a:ln w="381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571504</xdr:colOff>
      <xdr:row>3</xdr:row>
      <xdr:rowOff>17463</xdr:rowOff>
    </xdr:from>
    <xdr:to>
      <xdr:col>11</xdr:col>
      <xdr:colOff>482605</xdr:colOff>
      <xdr:row>3</xdr:row>
      <xdr:rowOff>117475</xdr:rowOff>
    </xdr:to>
    <xdr:grpSp>
      <xdr:nvGrpSpPr>
        <xdr:cNvPr id="41" name="Group 135">
          <a:extLst>
            <a:ext uri="{FF2B5EF4-FFF2-40B4-BE49-F238E27FC236}">
              <a16:creationId xmlns:a16="http://schemas.microsoft.com/office/drawing/2014/main" id="{00000000-0008-0000-0E00-000029000000}"/>
            </a:ext>
          </a:extLst>
        </xdr:cNvPr>
        <xdr:cNvGrpSpPr>
          <a:grpSpLocks/>
        </xdr:cNvGrpSpPr>
      </xdr:nvGrpSpPr>
      <xdr:grpSpPr bwMode="auto">
        <a:xfrm flipV="1">
          <a:off x="6057904" y="588963"/>
          <a:ext cx="1130301" cy="100012"/>
          <a:chOff x="5596136" y="758469"/>
          <a:chExt cx="1132503" cy="166769"/>
        </a:xfrm>
      </xdr:grpSpPr>
      <xdr:cxnSp macro="">
        <xdr:nvCxnSpPr>
          <xdr:cNvPr id="110" name="Straight Connector 136">
            <a:extLst>
              <a:ext uri="{FF2B5EF4-FFF2-40B4-BE49-F238E27FC236}">
                <a16:creationId xmlns:a16="http://schemas.microsoft.com/office/drawing/2014/main" id="{00000000-0008-0000-0E00-00006E000000}"/>
              </a:ext>
            </a:extLst>
          </xdr:cNvPr>
          <xdr:cNvCxnSpPr/>
        </xdr:nvCxnSpPr>
        <xdr:spPr bwMode="auto">
          <a:xfrm flipH="1" flipV="1">
            <a:off x="6558446" y="761115"/>
            <a:ext cx="170193" cy="164123"/>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37">
            <a:extLst>
              <a:ext uri="{FF2B5EF4-FFF2-40B4-BE49-F238E27FC236}">
                <a16:creationId xmlns:a16="http://schemas.microsoft.com/office/drawing/2014/main" id="{00000000-0008-0000-0E00-00006F000000}"/>
              </a:ext>
            </a:extLst>
          </xdr:cNvPr>
          <xdr:cNvCxnSpPr/>
        </xdr:nvCxnSpPr>
        <xdr:spPr bwMode="auto">
          <a:xfrm flipH="1" flipV="1">
            <a:off x="5772692" y="761114"/>
            <a:ext cx="776210" cy="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Straight Connector 138">
            <a:extLst>
              <a:ext uri="{FF2B5EF4-FFF2-40B4-BE49-F238E27FC236}">
                <a16:creationId xmlns:a16="http://schemas.microsoft.com/office/drawing/2014/main" id="{00000000-0008-0000-0E00-000070000000}"/>
              </a:ext>
            </a:extLst>
          </xdr:cNvPr>
          <xdr:cNvCxnSpPr/>
        </xdr:nvCxnSpPr>
        <xdr:spPr bwMode="auto">
          <a:xfrm flipH="1">
            <a:off x="5596136" y="758469"/>
            <a:ext cx="186100" cy="166769"/>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582612</xdr:colOff>
      <xdr:row>13</xdr:row>
      <xdr:rowOff>169863</xdr:rowOff>
    </xdr:from>
    <xdr:to>
      <xdr:col>8</xdr:col>
      <xdr:colOff>112712</xdr:colOff>
      <xdr:row>14</xdr:row>
      <xdr:rowOff>119063</xdr:rowOff>
    </xdr:to>
    <xdr:sp macro="" textlink="">
      <xdr:nvSpPr>
        <xdr:cNvPr id="42" name="Oval 156">
          <a:extLst>
            <a:ext uri="{FF2B5EF4-FFF2-40B4-BE49-F238E27FC236}">
              <a16:creationId xmlns:a16="http://schemas.microsoft.com/office/drawing/2014/main" id="{00000000-0008-0000-0E00-00002A000000}"/>
            </a:ext>
          </a:extLst>
        </xdr:cNvPr>
        <xdr:cNvSpPr/>
      </xdr:nvSpPr>
      <xdr:spPr bwMode="auto">
        <a:xfrm rot="10800000">
          <a:off x="4849812" y="2646363"/>
          <a:ext cx="139700" cy="139700"/>
        </a:xfrm>
        <a:prstGeom prst="ellipse">
          <a:avLst/>
        </a:prstGeom>
        <a:solidFill>
          <a:srgbClr val="FFC000"/>
        </a:solidFill>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sz="1100"/>
        </a:p>
      </xdr:txBody>
    </xdr:sp>
    <xdr:clientData/>
  </xdr:twoCellAnchor>
  <xdr:twoCellAnchor>
    <xdr:from>
      <xdr:col>6</xdr:col>
      <xdr:colOff>506412</xdr:colOff>
      <xdr:row>5</xdr:row>
      <xdr:rowOff>30163</xdr:rowOff>
    </xdr:from>
    <xdr:to>
      <xdr:col>7</xdr:col>
      <xdr:colOff>354012</xdr:colOff>
      <xdr:row>6</xdr:row>
      <xdr:rowOff>117475</xdr:rowOff>
    </xdr:to>
    <xdr:sp macro="" textlink="">
      <xdr:nvSpPr>
        <xdr:cNvPr id="43" name="TextBox 92">
          <a:extLst>
            <a:ext uri="{FF2B5EF4-FFF2-40B4-BE49-F238E27FC236}">
              <a16:creationId xmlns:a16="http://schemas.microsoft.com/office/drawing/2014/main" id="{00000000-0008-0000-0E00-00002B000000}"/>
            </a:ext>
          </a:extLst>
        </xdr:cNvPr>
        <xdr:cNvSpPr txBox="1">
          <a:spLocks noChangeArrowheads="1"/>
        </xdr:cNvSpPr>
      </xdr:nvSpPr>
      <xdr:spPr bwMode="auto">
        <a:xfrm>
          <a:off x="4164012" y="982663"/>
          <a:ext cx="457200" cy="277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t>KT</a:t>
          </a:r>
        </a:p>
        <a:p>
          <a:pPr algn="ctr"/>
          <a:r>
            <a:rPr lang="de-DE" altLang="en-US" sz="600" b="1"/>
            <a:t>Feldspar</a:t>
          </a:r>
        </a:p>
      </xdr:txBody>
    </xdr:sp>
    <xdr:clientData/>
  </xdr:twoCellAnchor>
  <xdr:twoCellAnchor>
    <xdr:from>
      <xdr:col>4</xdr:col>
      <xdr:colOff>141287</xdr:colOff>
      <xdr:row>8</xdr:row>
      <xdr:rowOff>173038</xdr:rowOff>
    </xdr:from>
    <xdr:to>
      <xdr:col>5</xdr:col>
      <xdr:colOff>147637</xdr:colOff>
      <xdr:row>9</xdr:row>
      <xdr:rowOff>168275</xdr:rowOff>
    </xdr:to>
    <xdr:sp macro="" textlink="">
      <xdr:nvSpPr>
        <xdr:cNvPr id="44" name="TextBox 92">
          <a:extLst>
            <a:ext uri="{FF2B5EF4-FFF2-40B4-BE49-F238E27FC236}">
              <a16:creationId xmlns:a16="http://schemas.microsoft.com/office/drawing/2014/main" id="{00000000-0008-0000-0E00-00002C000000}"/>
            </a:ext>
          </a:extLst>
        </xdr:cNvPr>
        <xdr:cNvSpPr txBox="1">
          <a:spLocks noChangeArrowheads="1"/>
        </xdr:cNvSpPr>
      </xdr:nvSpPr>
      <xdr:spPr bwMode="auto">
        <a:xfrm>
          <a:off x="2579687" y="1697038"/>
          <a:ext cx="615950"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600" b="1"/>
            <a:t>Boonford Int.</a:t>
          </a:r>
        </a:p>
      </xdr:txBody>
    </xdr:sp>
    <xdr:clientData/>
  </xdr:twoCellAnchor>
  <xdr:twoCellAnchor>
    <xdr:from>
      <xdr:col>10</xdr:col>
      <xdr:colOff>488949</xdr:colOff>
      <xdr:row>11</xdr:row>
      <xdr:rowOff>0</xdr:rowOff>
    </xdr:from>
    <xdr:to>
      <xdr:col>11</xdr:col>
      <xdr:colOff>542924</xdr:colOff>
      <xdr:row>11</xdr:row>
      <xdr:rowOff>168275</xdr:rowOff>
    </xdr:to>
    <xdr:sp macro="" textlink="">
      <xdr:nvSpPr>
        <xdr:cNvPr id="45" name="TextBox 92">
          <a:extLst>
            <a:ext uri="{FF2B5EF4-FFF2-40B4-BE49-F238E27FC236}">
              <a16:creationId xmlns:a16="http://schemas.microsoft.com/office/drawing/2014/main" id="{00000000-0008-0000-0E00-00002D000000}"/>
            </a:ext>
          </a:extLst>
        </xdr:cNvPr>
        <xdr:cNvSpPr txBox="1">
          <a:spLocks noChangeArrowheads="1"/>
        </xdr:cNvSpPr>
      </xdr:nvSpPr>
      <xdr:spPr bwMode="auto">
        <a:xfrm>
          <a:off x="6584949" y="2095500"/>
          <a:ext cx="663575"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500" b="1"/>
            <a:t>South Railroad St.</a:t>
          </a:r>
        </a:p>
      </xdr:txBody>
    </xdr:sp>
    <xdr:clientData/>
  </xdr:twoCellAnchor>
  <xdr:twoCellAnchor>
    <xdr:from>
      <xdr:col>11</xdr:col>
      <xdr:colOff>141287</xdr:colOff>
      <xdr:row>5</xdr:row>
      <xdr:rowOff>136525</xdr:rowOff>
    </xdr:from>
    <xdr:to>
      <xdr:col>11</xdr:col>
      <xdr:colOff>280987</xdr:colOff>
      <xdr:row>6</xdr:row>
      <xdr:rowOff>85725</xdr:rowOff>
    </xdr:to>
    <xdr:sp macro="" textlink="">
      <xdr:nvSpPr>
        <xdr:cNvPr id="46" name="Oval 170">
          <a:extLst>
            <a:ext uri="{FF2B5EF4-FFF2-40B4-BE49-F238E27FC236}">
              <a16:creationId xmlns:a16="http://schemas.microsoft.com/office/drawing/2014/main" id="{00000000-0008-0000-0E00-00002E000000}"/>
            </a:ext>
          </a:extLst>
        </xdr:cNvPr>
        <xdr:cNvSpPr/>
      </xdr:nvSpPr>
      <xdr:spPr bwMode="auto">
        <a:xfrm rot="10800000">
          <a:off x="6846887" y="1089025"/>
          <a:ext cx="139700" cy="139700"/>
        </a:xfrm>
        <a:prstGeom prst="ellipse">
          <a:avLst/>
        </a:prstGeom>
        <a:solidFill>
          <a:srgbClr val="00B050"/>
        </a:solidFill>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sz="1100"/>
        </a:p>
      </xdr:txBody>
    </xdr:sp>
    <xdr:clientData/>
  </xdr:twoCellAnchor>
  <xdr:twoCellAnchor>
    <xdr:from>
      <xdr:col>7</xdr:col>
      <xdr:colOff>411162</xdr:colOff>
      <xdr:row>13</xdr:row>
      <xdr:rowOff>163513</xdr:rowOff>
    </xdr:from>
    <xdr:to>
      <xdr:col>7</xdr:col>
      <xdr:colOff>557212</xdr:colOff>
      <xdr:row>14</xdr:row>
      <xdr:rowOff>119063</xdr:rowOff>
    </xdr:to>
    <xdr:sp macro="" textlink="">
      <xdr:nvSpPr>
        <xdr:cNvPr id="47" name="Oval 171">
          <a:extLst>
            <a:ext uri="{FF2B5EF4-FFF2-40B4-BE49-F238E27FC236}">
              <a16:creationId xmlns:a16="http://schemas.microsoft.com/office/drawing/2014/main" id="{00000000-0008-0000-0E00-00002F000000}"/>
            </a:ext>
          </a:extLst>
        </xdr:cNvPr>
        <xdr:cNvSpPr/>
      </xdr:nvSpPr>
      <xdr:spPr bwMode="auto">
        <a:xfrm rot="10800000">
          <a:off x="4678362" y="2640013"/>
          <a:ext cx="146050" cy="146050"/>
        </a:xfrm>
        <a:prstGeom prst="ellipse">
          <a:avLst/>
        </a:prstGeom>
        <a:solidFill>
          <a:schemeClr val="tx1"/>
        </a:solidFill>
        <a:ln>
          <a:noFill/>
        </a:ln>
        <a:effectLst>
          <a:outerShdw blurRad="50800" dist="50800" dir="5400000" sx="99000" sy="99000" algn="ctr" rotWithShape="0">
            <a:schemeClr val="bg1">
              <a:lumMod val="6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US"/>
        </a:p>
      </xdr:txBody>
    </xdr:sp>
    <xdr:clientData/>
  </xdr:twoCellAnchor>
  <xdr:twoCellAnchor>
    <xdr:from>
      <xdr:col>4</xdr:col>
      <xdr:colOff>138112</xdr:colOff>
      <xdr:row>3</xdr:row>
      <xdr:rowOff>174625</xdr:rowOff>
    </xdr:from>
    <xdr:to>
      <xdr:col>4</xdr:col>
      <xdr:colOff>276224</xdr:colOff>
      <xdr:row>5</xdr:row>
      <xdr:rowOff>80963</xdr:rowOff>
    </xdr:to>
    <xdr:cxnSp macro="">
      <xdr:nvCxnSpPr>
        <xdr:cNvPr id="48" name="Straight Connector 110">
          <a:extLst>
            <a:ext uri="{FF2B5EF4-FFF2-40B4-BE49-F238E27FC236}">
              <a16:creationId xmlns:a16="http://schemas.microsoft.com/office/drawing/2014/main" id="{00000000-0008-0000-0E00-000030000000}"/>
            </a:ext>
          </a:extLst>
        </xdr:cNvPr>
        <xdr:cNvCxnSpPr/>
      </xdr:nvCxnSpPr>
      <xdr:spPr bwMode="auto">
        <a:xfrm flipV="1">
          <a:off x="2576512" y="746125"/>
          <a:ext cx="138112" cy="287338"/>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306387</xdr:colOff>
      <xdr:row>12</xdr:row>
      <xdr:rowOff>11113</xdr:rowOff>
    </xdr:from>
    <xdr:to>
      <xdr:col>8</xdr:col>
      <xdr:colOff>522287</xdr:colOff>
      <xdr:row>12</xdr:row>
      <xdr:rowOff>101600</xdr:rowOff>
    </xdr:to>
    <xdr:cxnSp macro="">
      <xdr:nvCxnSpPr>
        <xdr:cNvPr id="49" name="Straight Connector 110">
          <a:extLst>
            <a:ext uri="{FF2B5EF4-FFF2-40B4-BE49-F238E27FC236}">
              <a16:creationId xmlns:a16="http://schemas.microsoft.com/office/drawing/2014/main" id="{00000000-0008-0000-0E00-000031000000}"/>
            </a:ext>
          </a:extLst>
        </xdr:cNvPr>
        <xdr:cNvCxnSpPr/>
      </xdr:nvCxnSpPr>
      <xdr:spPr bwMode="auto">
        <a:xfrm flipH="1">
          <a:off x="5183187" y="2297113"/>
          <a:ext cx="215900" cy="90487"/>
        </a:xfrm>
        <a:prstGeom prst="line">
          <a:avLst/>
        </a:prstGeom>
        <a:ln w="381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522287</xdr:colOff>
      <xdr:row>12</xdr:row>
      <xdr:rowOff>1</xdr:rowOff>
    </xdr:from>
    <xdr:to>
      <xdr:col>10</xdr:col>
      <xdr:colOff>284162</xdr:colOff>
      <xdr:row>12</xdr:row>
      <xdr:rowOff>11114</xdr:rowOff>
    </xdr:to>
    <xdr:cxnSp macro="">
      <xdr:nvCxnSpPr>
        <xdr:cNvPr id="50" name="Straight Connector 110">
          <a:extLst>
            <a:ext uri="{FF2B5EF4-FFF2-40B4-BE49-F238E27FC236}">
              <a16:creationId xmlns:a16="http://schemas.microsoft.com/office/drawing/2014/main" id="{00000000-0008-0000-0E00-000032000000}"/>
            </a:ext>
          </a:extLst>
        </xdr:cNvPr>
        <xdr:cNvCxnSpPr/>
      </xdr:nvCxnSpPr>
      <xdr:spPr bwMode="auto">
        <a:xfrm flipV="1">
          <a:off x="5399087" y="2286001"/>
          <a:ext cx="981075" cy="11113"/>
        </a:xfrm>
        <a:prstGeom prst="line">
          <a:avLst/>
        </a:prstGeom>
        <a:ln w="381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138112</xdr:colOff>
      <xdr:row>5</xdr:row>
      <xdr:rowOff>80963</xdr:rowOff>
    </xdr:from>
    <xdr:to>
      <xdr:col>4</xdr:col>
      <xdr:colOff>138112</xdr:colOff>
      <xdr:row>9</xdr:row>
      <xdr:rowOff>152400</xdr:rowOff>
    </xdr:to>
    <xdr:cxnSp macro="">
      <xdr:nvCxnSpPr>
        <xdr:cNvPr id="51" name="Straight Connector 110">
          <a:extLst>
            <a:ext uri="{FF2B5EF4-FFF2-40B4-BE49-F238E27FC236}">
              <a16:creationId xmlns:a16="http://schemas.microsoft.com/office/drawing/2014/main" id="{00000000-0008-0000-0E00-000033000000}"/>
            </a:ext>
          </a:extLst>
        </xdr:cNvPr>
        <xdr:cNvCxnSpPr/>
      </xdr:nvCxnSpPr>
      <xdr:spPr bwMode="auto">
        <a:xfrm>
          <a:off x="2576512" y="1033463"/>
          <a:ext cx="0" cy="833437"/>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608012</xdr:colOff>
      <xdr:row>11</xdr:row>
      <xdr:rowOff>38100</xdr:rowOff>
    </xdr:from>
    <xdr:to>
      <xdr:col>10</xdr:col>
      <xdr:colOff>144462</xdr:colOff>
      <xdr:row>11</xdr:row>
      <xdr:rowOff>187325</xdr:rowOff>
    </xdr:to>
    <xdr:cxnSp macro="">
      <xdr:nvCxnSpPr>
        <xdr:cNvPr id="52" name="Straight Connector 110">
          <a:extLst>
            <a:ext uri="{FF2B5EF4-FFF2-40B4-BE49-F238E27FC236}">
              <a16:creationId xmlns:a16="http://schemas.microsoft.com/office/drawing/2014/main" id="{00000000-0008-0000-0E00-000034000000}"/>
            </a:ext>
          </a:extLst>
        </xdr:cNvPr>
        <xdr:cNvCxnSpPr/>
      </xdr:nvCxnSpPr>
      <xdr:spPr bwMode="auto">
        <a:xfrm flipH="1">
          <a:off x="6094412" y="2133600"/>
          <a:ext cx="146050" cy="149225"/>
        </a:xfrm>
        <a:prstGeom prst="line">
          <a:avLst/>
        </a:prstGeom>
        <a:ln w="381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276224</xdr:colOff>
      <xdr:row>3</xdr:row>
      <xdr:rowOff>9525</xdr:rowOff>
    </xdr:from>
    <xdr:to>
      <xdr:col>4</xdr:col>
      <xdr:colOff>555624</xdr:colOff>
      <xdr:row>3</xdr:row>
      <xdr:rowOff>174625</xdr:rowOff>
    </xdr:to>
    <xdr:cxnSp macro="">
      <xdr:nvCxnSpPr>
        <xdr:cNvPr id="53" name="Straight Connector 110">
          <a:extLst>
            <a:ext uri="{FF2B5EF4-FFF2-40B4-BE49-F238E27FC236}">
              <a16:creationId xmlns:a16="http://schemas.microsoft.com/office/drawing/2014/main" id="{00000000-0008-0000-0E00-000035000000}"/>
            </a:ext>
          </a:extLst>
        </xdr:cNvPr>
        <xdr:cNvCxnSpPr/>
      </xdr:nvCxnSpPr>
      <xdr:spPr bwMode="auto">
        <a:xfrm flipH="1">
          <a:off x="2714624" y="581025"/>
          <a:ext cx="279400" cy="16510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792163</xdr:colOff>
      <xdr:row>12</xdr:row>
      <xdr:rowOff>92075</xdr:rowOff>
    </xdr:from>
    <xdr:to>
      <xdr:col>12</xdr:col>
      <xdr:colOff>60325</xdr:colOff>
      <xdr:row>13</xdr:row>
      <xdr:rowOff>149225</xdr:rowOff>
    </xdr:to>
    <xdr:cxnSp macro="">
      <xdr:nvCxnSpPr>
        <xdr:cNvPr id="54" name="Straight Connector 31">
          <a:extLst>
            <a:ext uri="{FF2B5EF4-FFF2-40B4-BE49-F238E27FC236}">
              <a16:creationId xmlns:a16="http://schemas.microsoft.com/office/drawing/2014/main" id="{00000000-0008-0000-0E00-000036000000}"/>
            </a:ext>
          </a:extLst>
        </xdr:cNvPr>
        <xdr:cNvCxnSpPr/>
      </xdr:nvCxnSpPr>
      <xdr:spPr bwMode="auto">
        <a:xfrm flipH="1">
          <a:off x="7497763" y="2378075"/>
          <a:ext cx="192087" cy="247650"/>
        </a:xfrm>
        <a:prstGeom prst="line">
          <a:avLst/>
        </a:prstGeom>
        <a:ln w="381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876299</xdr:colOff>
      <xdr:row>6</xdr:row>
      <xdr:rowOff>60325</xdr:rowOff>
    </xdr:from>
    <xdr:to>
      <xdr:col>12</xdr:col>
      <xdr:colOff>53974</xdr:colOff>
      <xdr:row>7</xdr:row>
      <xdr:rowOff>30163</xdr:rowOff>
    </xdr:to>
    <xdr:cxnSp macro="">
      <xdr:nvCxnSpPr>
        <xdr:cNvPr id="55" name="Straight Connector 31">
          <a:extLst>
            <a:ext uri="{FF2B5EF4-FFF2-40B4-BE49-F238E27FC236}">
              <a16:creationId xmlns:a16="http://schemas.microsoft.com/office/drawing/2014/main" id="{00000000-0008-0000-0E00-000037000000}"/>
            </a:ext>
          </a:extLst>
        </xdr:cNvPr>
        <xdr:cNvCxnSpPr/>
      </xdr:nvCxnSpPr>
      <xdr:spPr bwMode="auto">
        <a:xfrm flipV="1">
          <a:off x="7581899" y="1203325"/>
          <a:ext cx="101600" cy="160338"/>
        </a:xfrm>
        <a:prstGeom prst="line">
          <a:avLst/>
        </a:prstGeom>
        <a:ln w="381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498475</xdr:colOff>
      <xdr:row>10</xdr:row>
      <xdr:rowOff>136525</xdr:rowOff>
    </xdr:from>
    <xdr:to>
      <xdr:col>11</xdr:col>
      <xdr:colOff>546100</xdr:colOff>
      <xdr:row>11</xdr:row>
      <xdr:rowOff>171450</xdr:rowOff>
    </xdr:to>
    <xdr:cxnSp macro="">
      <xdr:nvCxnSpPr>
        <xdr:cNvPr id="56" name="Straight Connector 130">
          <a:extLst>
            <a:ext uri="{FF2B5EF4-FFF2-40B4-BE49-F238E27FC236}">
              <a16:creationId xmlns:a16="http://schemas.microsoft.com/office/drawing/2014/main" id="{00000000-0008-0000-0E00-000038000000}"/>
            </a:ext>
          </a:extLst>
        </xdr:cNvPr>
        <xdr:cNvCxnSpPr/>
      </xdr:nvCxnSpPr>
      <xdr:spPr bwMode="auto">
        <a:xfrm flipH="1">
          <a:off x="7204075" y="2041525"/>
          <a:ext cx="47625" cy="225425"/>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244474</xdr:colOff>
      <xdr:row>11</xdr:row>
      <xdr:rowOff>177800</xdr:rowOff>
    </xdr:from>
    <xdr:to>
      <xdr:col>11</xdr:col>
      <xdr:colOff>498474</xdr:colOff>
      <xdr:row>12</xdr:row>
      <xdr:rowOff>100013</xdr:rowOff>
    </xdr:to>
    <xdr:cxnSp macro="">
      <xdr:nvCxnSpPr>
        <xdr:cNvPr id="57" name="Straight Connector 130">
          <a:extLst>
            <a:ext uri="{FF2B5EF4-FFF2-40B4-BE49-F238E27FC236}">
              <a16:creationId xmlns:a16="http://schemas.microsoft.com/office/drawing/2014/main" id="{00000000-0008-0000-0E00-000039000000}"/>
            </a:ext>
          </a:extLst>
        </xdr:cNvPr>
        <xdr:cNvCxnSpPr/>
      </xdr:nvCxnSpPr>
      <xdr:spPr bwMode="auto">
        <a:xfrm flipH="1">
          <a:off x="6950074" y="2273300"/>
          <a:ext cx="254000" cy="112713"/>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300037</xdr:colOff>
      <xdr:row>12</xdr:row>
      <xdr:rowOff>1</xdr:rowOff>
    </xdr:from>
    <xdr:to>
      <xdr:col>10</xdr:col>
      <xdr:colOff>554037</xdr:colOff>
      <xdr:row>12</xdr:row>
      <xdr:rowOff>92076</xdr:rowOff>
    </xdr:to>
    <xdr:cxnSp macro="">
      <xdr:nvCxnSpPr>
        <xdr:cNvPr id="58" name="Straight Connector 130">
          <a:extLst>
            <a:ext uri="{FF2B5EF4-FFF2-40B4-BE49-F238E27FC236}">
              <a16:creationId xmlns:a16="http://schemas.microsoft.com/office/drawing/2014/main" id="{00000000-0008-0000-0E00-00003A000000}"/>
            </a:ext>
          </a:extLst>
        </xdr:cNvPr>
        <xdr:cNvCxnSpPr/>
      </xdr:nvCxnSpPr>
      <xdr:spPr bwMode="auto">
        <a:xfrm flipH="1" flipV="1">
          <a:off x="6396037" y="2286001"/>
          <a:ext cx="254000" cy="92075"/>
        </a:xfrm>
        <a:prstGeom prst="line">
          <a:avLst/>
        </a:prstGeom>
        <a:ln w="381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449262</xdr:colOff>
      <xdr:row>3</xdr:row>
      <xdr:rowOff>15875</xdr:rowOff>
    </xdr:from>
    <xdr:to>
      <xdr:col>11</xdr:col>
      <xdr:colOff>633412</xdr:colOff>
      <xdr:row>3</xdr:row>
      <xdr:rowOff>15875</xdr:rowOff>
    </xdr:to>
    <xdr:cxnSp macro="">
      <xdr:nvCxnSpPr>
        <xdr:cNvPr id="59" name="Straight Connector 132">
          <a:extLst>
            <a:ext uri="{FF2B5EF4-FFF2-40B4-BE49-F238E27FC236}">
              <a16:creationId xmlns:a16="http://schemas.microsoft.com/office/drawing/2014/main" id="{00000000-0008-0000-0E00-00003B000000}"/>
            </a:ext>
          </a:extLst>
        </xdr:cNvPr>
        <xdr:cNvCxnSpPr/>
      </xdr:nvCxnSpPr>
      <xdr:spPr bwMode="auto">
        <a:xfrm flipH="1">
          <a:off x="5935662" y="587375"/>
          <a:ext cx="1403350" cy="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571499</xdr:colOff>
      <xdr:row>3</xdr:row>
      <xdr:rowOff>184151</xdr:rowOff>
    </xdr:from>
    <xdr:to>
      <xdr:col>9</xdr:col>
      <xdr:colOff>174624</xdr:colOff>
      <xdr:row>4</xdr:row>
      <xdr:rowOff>47626</xdr:rowOff>
    </xdr:to>
    <xdr:cxnSp macro="">
      <xdr:nvCxnSpPr>
        <xdr:cNvPr id="60" name="Straight Connector 128">
          <a:extLst>
            <a:ext uri="{FF2B5EF4-FFF2-40B4-BE49-F238E27FC236}">
              <a16:creationId xmlns:a16="http://schemas.microsoft.com/office/drawing/2014/main" id="{00000000-0008-0000-0E00-00003C000000}"/>
            </a:ext>
          </a:extLst>
        </xdr:cNvPr>
        <xdr:cNvCxnSpPr/>
      </xdr:nvCxnSpPr>
      <xdr:spPr bwMode="auto">
        <a:xfrm flipV="1">
          <a:off x="5448299" y="755651"/>
          <a:ext cx="212725" cy="53975"/>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312737</xdr:colOff>
      <xdr:row>4</xdr:row>
      <xdr:rowOff>47625</xdr:rowOff>
    </xdr:from>
    <xdr:to>
      <xdr:col>8</xdr:col>
      <xdr:colOff>571499</xdr:colOff>
      <xdr:row>5</xdr:row>
      <xdr:rowOff>38100</xdr:rowOff>
    </xdr:to>
    <xdr:cxnSp macro="">
      <xdr:nvCxnSpPr>
        <xdr:cNvPr id="61" name="Straight Connector 128">
          <a:extLst>
            <a:ext uri="{FF2B5EF4-FFF2-40B4-BE49-F238E27FC236}">
              <a16:creationId xmlns:a16="http://schemas.microsoft.com/office/drawing/2014/main" id="{00000000-0008-0000-0E00-00003D000000}"/>
            </a:ext>
          </a:extLst>
        </xdr:cNvPr>
        <xdr:cNvCxnSpPr/>
      </xdr:nvCxnSpPr>
      <xdr:spPr bwMode="auto">
        <a:xfrm flipH="1">
          <a:off x="5189537" y="809625"/>
          <a:ext cx="258762" cy="180975"/>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12</xdr:row>
      <xdr:rowOff>95250</xdr:rowOff>
    </xdr:from>
    <xdr:to>
      <xdr:col>8</xdr:col>
      <xdr:colOff>46038</xdr:colOff>
      <xdr:row>12</xdr:row>
      <xdr:rowOff>101600</xdr:rowOff>
    </xdr:to>
    <xdr:cxnSp macro="">
      <xdr:nvCxnSpPr>
        <xdr:cNvPr id="62" name="Straight Connector 132">
          <a:extLst>
            <a:ext uri="{FF2B5EF4-FFF2-40B4-BE49-F238E27FC236}">
              <a16:creationId xmlns:a16="http://schemas.microsoft.com/office/drawing/2014/main" id="{00000000-0008-0000-0E00-00003E000000}"/>
            </a:ext>
          </a:extLst>
        </xdr:cNvPr>
        <xdr:cNvCxnSpPr/>
      </xdr:nvCxnSpPr>
      <xdr:spPr bwMode="auto">
        <a:xfrm flipH="1" flipV="1">
          <a:off x="2962275" y="2381250"/>
          <a:ext cx="1960563" cy="635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820737</xdr:colOff>
      <xdr:row>12</xdr:row>
      <xdr:rowOff>173038</xdr:rowOff>
    </xdr:from>
    <xdr:to>
      <xdr:col>12</xdr:col>
      <xdr:colOff>128587</xdr:colOff>
      <xdr:row>13</xdr:row>
      <xdr:rowOff>122238</xdr:rowOff>
    </xdr:to>
    <xdr:cxnSp macro="">
      <xdr:nvCxnSpPr>
        <xdr:cNvPr id="63" name="Straight Connector 110">
          <a:extLst>
            <a:ext uri="{FF2B5EF4-FFF2-40B4-BE49-F238E27FC236}">
              <a16:creationId xmlns:a16="http://schemas.microsoft.com/office/drawing/2014/main" id="{00000000-0008-0000-0E00-00003F000000}"/>
            </a:ext>
          </a:extLst>
        </xdr:cNvPr>
        <xdr:cNvCxnSpPr/>
      </xdr:nvCxnSpPr>
      <xdr:spPr bwMode="auto">
        <a:xfrm flipV="1">
          <a:off x="7526337" y="2459038"/>
          <a:ext cx="231775" cy="139700"/>
        </a:xfrm>
        <a:prstGeom prst="line">
          <a:avLst/>
        </a:prstGeom>
        <a:ln w="254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522287</xdr:colOff>
      <xdr:row>12</xdr:row>
      <xdr:rowOff>101600</xdr:rowOff>
    </xdr:from>
    <xdr:to>
      <xdr:col>9</xdr:col>
      <xdr:colOff>255587</xdr:colOff>
      <xdr:row>13</xdr:row>
      <xdr:rowOff>55563</xdr:rowOff>
    </xdr:to>
    <xdr:cxnSp macro="">
      <xdr:nvCxnSpPr>
        <xdr:cNvPr id="64" name="Straight Connector 110">
          <a:extLst>
            <a:ext uri="{FF2B5EF4-FFF2-40B4-BE49-F238E27FC236}">
              <a16:creationId xmlns:a16="http://schemas.microsoft.com/office/drawing/2014/main" id="{00000000-0008-0000-0E00-000040000000}"/>
            </a:ext>
          </a:extLst>
        </xdr:cNvPr>
        <xdr:cNvCxnSpPr/>
      </xdr:nvCxnSpPr>
      <xdr:spPr bwMode="auto">
        <a:xfrm>
          <a:off x="5399087" y="2387600"/>
          <a:ext cx="342900" cy="144463"/>
        </a:xfrm>
        <a:prstGeom prst="line">
          <a:avLst/>
        </a:prstGeom>
        <a:ln w="254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242887</xdr:colOff>
      <xdr:row>14</xdr:row>
      <xdr:rowOff>15875</xdr:rowOff>
    </xdr:from>
    <xdr:to>
      <xdr:col>11</xdr:col>
      <xdr:colOff>204787</xdr:colOff>
      <xdr:row>15</xdr:row>
      <xdr:rowOff>87313</xdr:rowOff>
    </xdr:to>
    <xdr:sp macro="" textlink="">
      <xdr:nvSpPr>
        <xdr:cNvPr id="65" name="TextBox 92">
          <a:extLst>
            <a:ext uri="{FF2B5EF4-FFF2-40B4-BE49-F238E27FC236}">
              <a16:creationId xmlns:a16="http://schemas.microsoft.com/office/drawing/2014/main" id="{00000000-0008-0000-0E00-000041000000}"/>
            </a:ext>
          </a:extLst>
        </xdr:cNvPr>
        <xdr:cNvSpPr txBox="1">
          <a:spLocks noChangeArrowheads="1"/>
        </xdr:cNvSpPr>
      </xdr:nvSpPr>
      <xdr:spPr bwMode="auto">
        <a:xfrm>
          <a:off x="5729287" y="2682875"/>
          <a:ext cx="1181100" cy="26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1100" b="1"/>
            <a:t>Sarah Creek Yard</a:t>
          </a:r>
        </a:p>
      </xdr:txBody>
    </xdr:sp>
    <xdr:clientData/>
  </xdr:twoCellAnchor>
  <xdr:twoCellAnchor>
    <xdr:from>
      <xdr:col>8</xdr:col>
      <xdr:colOff>481012</xdr:colOff>
      <xdr:row>10</xdr:row>
      <xdr:rowOff>119063</xdr:rowOff>
    </xdr:from>
    <xdr:to>
      <xdr:col>10</xdr:col>
      <xdr:colOff>80962</xdr:colOff>
      <xdr:row>12</xdr:row>
      <xdr:rowOff>0</xdr:rowOff>
    </xdr:to>
    <xdr:sp macro="" textlink="">
      <xdr:nvSpPr>
        <xdr:cNvPr id="66" name="TextBox 92">
          <a:extLst>
            <a:ext uri="{FF2B5EF4-FFF2-40B4-BE49-F238E27FC236}">
              <a16:creationId xmlns:a16="http://schemas.microsoft.com/office/drawing/2014/main" id="{00000000-0008-0000-0E00-000042000000}"/>
            </a:ext>
          </a:extLst>
        </xdr:cNvPr>
        <xdr:cNvSpPr txBox="1">
          <a:spLocks noChangeArrowheads="1"/>
        </xdr:cNvSpPr>
      </xdr:nvSpPr>
      <xdr:spPr bwMode="auto">
        <a:xfrm>
          <a:off x="5357812" y="2024063"/>
          <a:ext cx="81915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1100" b="1"/>
            <a:t>Johnstown</a:t>
          </a:r>
        </a:p>
      </xdr:txBody>
    </xdr:sp>
    <xdr:clientData/>
  </xdr:twoCellAnchor>
  <xdr:twoCellAnchor>
    <xdr:from>
      <xdr:col>11</xdr:col>
      <xdr:colOff>527049</xdr:colOff>
      <xdr:row>12</xdr:row>
      <xdr:rowOff>33338</xdr:rowOff>
    </xdr:from>
    <xdr:to>
      <xdr:col>11</xdr:col>
      <xdr:colOff>887412</xdr:colOff>
      <xdr:row>13</xdr:row>
      <xdr:rowOff>26988</xdr:rowOff>
    </xdr:to>
    <xdr:sp macro="" textlink="">
      <xdr:nvSpPr>
        <xdr:cNvPr id="67" name="TextBox 92">
          <a:extLst>
            <a:ext uri="{FF2B5EF4-FFF2-40B4-BE49-F238E27FC236}">
              <a16:creationId xmlns:a16="http://schemas.microsoft.com/office/drawing/2014/main" id="{00000000-0008-0000-0E00-000043000000}"/>
            </a:ext>
          </a:extLst>
        </xdr:cNvPr>
        <xdr:cNvSpPr txBox="1">
          <a:spLocks noChangeArrowheads="1"/>
        </xdr:cNvSpPr>
      </xdr:nvSpPr>
      <xdr:spPr bwMode="auto">
        <a:xfrm>
          <a:off x="7232649" y="2319338"/>
          <a:ext cx="360363"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600" b="1"/>
            <a:t>Skibo</a:t>
          </a:r>
        </a:p>
      </xdr:txBody>
    </xdr:sp>
    <xdr:clientData/>
  </xdr:twoCellAnchor>
  <xdr:twoCellAnchor>
    <xdr:from>
      <xdr:col>10</xdr:col>
      <xdr:colOff>220662</xdr:colOff>
      <xdr:row>3</xdr:row>
      <xdr:rowOff>106363</xdr:rowOff>
    </xdr:from>
    <xdr:to>
      <xdr:col>11</xdr:col>
      <xdr:colOff>315912</xdr:colOff>
      <xdr:row>4</xdr:row>
      <xdr:rowOff>130175</xdr:rowOff>
    </xdr:to>
    <xdr:sp macro="" textlink="">
      <xdr:nvSpPr>
        <xdr:cNvPr id="68" name="TextBox 13">
          <a:extLst>
            <a:ext uri="{FF2B5EF4-FFF2-40B4-BE49-F238E27FC236}">
              <a16:creationId xmlns:a16="http://schemas.microsoft.com/office/drawing/2014/main" id="{00000000-0008-0000-0E00-000044000000}"/>
            </a:ext>
          </a:extLst>
        </xdr:cNvPr>
        <xdr:cNvSpPr txBox="1">
          <a:spLocks noChangeArrowheads="1"/>
        </xdr:cNvSpPr>
      </xdr:nvSpPr>
      <xdr:spPr bwMode="auto">
        <a:xfrm>
          <a:off x="6316662" y="677863"/>
          <a:ext cx="704850" cy="214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t>Butte</a:t>
          </a:r>
        </a:p>
      </xdr:txBody>
    </xdr:sp>
    <xdr:clientData/>
  </xdr:twoCellAnchor>
  <xdr:twoCellAnchor>
    <xdr:from>
      <xdr:col>5</xdr:col>
      <xdr:colOff>371475</xdr:colOff>
      <xdr:row>7</xdr:row>
      <xdr:rowOff>49213</xdr:rowOff>
    </xdr:from>
    <xdr:to>
      <xdr:col>7</xdr:col>
      <xdr:colOff>549276</xdr:colOff>
      <xdr:row>7</xdr:row>
      <xdr:rowOff>52388</xdr:rowOff>
    </xdr:to>
    <xdr:cxnSp macro="">
      <xdr:nvCxnSpPr>
        <xdr:cNvPr id="69" name="Straight Connector 109">
          <a:extLst>
            <a:ext uri="{FF2B5EF4-FFF2-40B4-BE49-F238E27FC236}">
              <a16:creationId xmlns:a16="http://schemas.microsoft.com/office/drawing/2014/main" id="{00000000-0008-0000-0E00-000045000000}"/>
            </a:ext>
          </a:extLst>
        </xdr:cNvPr>
        <xdr:cNvCxnSpPr/>
      </xdr:nvCxnSpPr>
      <xdr:spPr bwMode="auto">
        <a:xfrm flipH="1">
          <a:off x="3419475" y="1382713"/>
          <a:ext cx="1397001" cy="3175"/>
        </a:xfrm>
        <a:prstGeom prst="line">
          <a:avLst/>
        </a:prstGeom>
        <a:ln w="381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411163</xdr:colOff>
      <xdr:row>14</xdr:row>
      <xdr:rowOff>34925</xdr:rowOff>
    </xdr:from>
    <xdr:to>
      <xdr:col>11</xdr:col>
      <xdr:colOff>280988</xdr:colOff>
      <xdr:row>14</xdr:row>
      <xdr:rowOff>41275</xdr:rowOff>
    </xdr:to>
    <xdr:cxnSp macro="">
      <xdr:nvCxnSpPr>
        <xdr:cNvPr id="70" name="Straight Connector 132">
          <a:extLst>
            <a:ext uri="{FF2B5EF4-FFF2-40B4-BE49-F238E27FC236}">
              <a16:creationId xmlns:a16="http://schemas.microsoft.com/office/drawing/2014/main" id="{00000000-0008-0000-0E00-000046000000}"/>
            </a:ext>
          </a:extLst>
        </xdr:cNvPr>
        <xdr:cNvCxnSpPr/>
      </xdr:nvCxnSpPr>
      <xdr:spPr bwMode="auto">
        <a:xfrm flipH="1">
          <a:off x="5287963" y="2701925"/>
          <a:ext cx="1698625" cy="635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141288</xdr:colOff>
      <xdr:row>9</xdr:row>
      <xdr:rowOff>152400</xdr:rowOff>
    </xdr:from>
    <xdr:to>
      <xdr:col>4</xdr:col>
      <xdr:colOff>265113</xdr:colOff>
      <xdr:row>11</xdr:row>
      <xdr:rowOff>84138</xdr:rowOff>
    </xdr:to>
    <xdr:cxnSp macro="">
      <xdr:nvCxnSpPr>
        <xdr:cNvPr id="71" name="Straight Connector 132">
          <a:extLst>
            <a:ext uri="{FF2B5EF4-FFF2-40B4-BE49-F238E27FC236}">
              <a16:creationId xmlns:a16="http://schemas.microsoft.com/office/drawing/2014/main" id="{00000000-0008-0000-0E00-000047000000}"/>
            </a:ext>
          </a:extLst>
        </xdr:cNvPr>
        <xdr:cNvCxnSpPr/>
      </xdr:nvCxnSpPr>
      <xdr:spPr bwMode="auto">
        <a:xfrm flipH="1" flipV="1">
          <a:off x="2579688" y="1866900"/>
          <a:ext cx="123825" cy="312738"/>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555624</xdr:colOff>
      <xdr:row>3</xdr:row>
      <xdr:rowOff>9526</xdr:rowOff>
    </xdr:from>
    <xdr:to>
      <xdr:col>9</xdr:col>
      <xdr:colOff>449262</xdr:colOff>
      <xdr:row>3</xdr:row>
      <xdr:rowOff>14289</xdr:rowOff>
    </xdr:to>
    <xdr:cxnSp macro="">
      <xdr:nvCxnSpPr>
        <xdr:cNvPr id="72" name="Straight Connector 132">
          <a:extLst>
            <a:ext uri="{FF2B5EF4-FFF2-40B4-BE49-F238E27FC236}">
              <a16:creationId xmlns:a16="http://schemas.microsoft.com/office/drawing/2014/main" id="{00000000-0008-0000-0E00-000048000000}"/>
            </a:ext>
          </a:extLst>
        </xdr:cNvPr>
        <xdr:cNvCxnSpPr/>
      </xdr:nvCxnSpPr>
      <xdr:spPr bwMode="auto">
        <a:xfrm flipH="1" flipV="1">
          <a:off x="2994024" y="581026"/>
          <a:ext cx="2941638" cy="4763"/>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47624</xdr:colOff>
      <xdr:row>6</xdr:row>
      <xdr:rowOff>34926</xdr:rowOff>
    </xdr:from>
    <xdr:to>
      <xdr:col>4</xdr:col>
      <xdr:colOff>346074</xdr:colOff>
      <xdr:row>8</xdr:row>
      <xdr:rowOff>63501</xdr:rowOff>
    </xdr:to>
    <xdr:cxnSp macro="">
      <xdr:nvCxnSpPr>
        <xdr:cNvPr id="73" name="Straight Connector 110">
          <a:extLst>
            <a:ext uri="{FF2B5EF4-FFF2-40B4-BE49-F238E27FC236}">
              <a16:creationId xmlns:a16="http://schemas.microsoft.com/office/drawing/2014/main" id="{00000000-0008-0000-0E00-000049000000}"/>
            </a:ext>
          </a:extLst>
        </xdr:cNvPr>
        <xdr:cNvCxnSpPr/>
      </xdr:nvCxnSpPr>
      <xdr:spPr bwMode="auto">
        <a:xfrm flipV="1">
          <a:off x="2486024" y="1177926"/>
          <a:ext cx="298450" cy="409575"/>
        </a:xfrm>
        <a:prstGeom prst="line">
          <a:avLst/>
        </a:prstGeom>
        <a:ln w="38100" cap="rnd">
          <a:solidFill>
            <a:srgbClr val="FFC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103187</xdr:colOff>
      <xdr:row>11</xdr:row>
      <xdr:rowOff>144463</xdr:rowOff>
    </xdr:from>
    <xdr:to>
      <xdr:col>11</xdr:col>
      <xdr:colOff>300037</xdr:colOff>
      <xdr:row>12</xdr:row>
      <xdr:rowOff>100013</xdr:rowOff>
    </xdr:to>
    <xdr:cxnSp macro="">
      <xdr:nvCxnSpPr>
        <xdr:cNvPr id="74" name="Straight Connector 110">
          <a:extLst>
            <a:ext uri="{FF2B5EF4-FFF2-40B4-BE49-F238E27FC236}">
              <a16:creationId xmlns:a16="http://schemas.microsoft.com/office/drawing/2014/main" id="{00000000-0008-0000-0E00-00004A000000}"/>
            </a:ext>
          </a:extLst>
        </xdr:cNvPr>
        <xdr:cNvCxnSpPr/>
      </xdr:nvCxnSpPr>
      <xdr:spPr bwMode="auto">
        <a:xfrm flipV="1">
          <a:off x="6808787" y="2239963"/>
          <a:ext cx="196850" cy="146050"/>
        </a:xfrm>
        <a:prstGeom prst="line">
          <a:avLst/>
        </a:prstGeom>
        <a:ln w="25400" cap="rnd">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127009</xdr:colOff>
      <xdr:row>11</xdr:row>
      <xdr:rowOff>171450</xdr:rowOff>
    </xdr:from>
    <xdr:to>
      <xdr:col>7</xdr:col>
      <xdr:colOff>38110</xdr:colOff>
      <xdr:row>12</xdr:row>
      <xdr:rowOff>95250</xdr:rowOff>
    </xdr:to>
    <xdr:grpSp>
      <xdr:nvGrpSpPr>
        <xdr:cNvPr id="75" name="Group 135">
          <a:extLst>
            <a:ext uri="{FF2B5EF4-FFF2-40B4-BE49-F238E27FC236}">
              <a16:creationId xmlns:a16="http://schemas.microsoft.com/office/drawing/2014/main" id="{00000000-0008-0000-0E00-00004B000000}"/>
            </a:ext>
          </a:extLst>
        </xdr:cNvPr>
        <xdr:cNvGrpSpPr>
          <a:grpSpLocks/>
        </xdr:cNvGrpSpPr>
      </xdr:nvGrpSpPr>
      <xdr:grpSpPr bwMode="auto">
        <a:xfrm>
          <a:off x="3175009" y="2266950"/>
          <a:ext cx="1130301" cy="114300"/>
          <a:chOff x="5596135" y="758471"/>
          <a:chExt cx="1132503" cy="166768"/>
        </a:xfrm>
      </xdr:grpSpPr>
      <xdr:cxnSp macro="">
        <xdr:nvCxnSpPr>
          <xdr:cNvPr id="107" name="Straight Connector 136">
            <a:extLst>
              <a:ext uri="{FF2B5EF4-FFF2-40B4-BE49-F238E27FC236}">
                <a16:creationId xmlns:a16="http://schemas.microsoft.com/office/drawing/2014/main" id="{00000000-0008-0000-0E00-00006B000000}"/>
              </a:ext>
            </a:extLst>
          </xdr:cNvPr>
          <xdr:cNvCxnSpPr/>
        </xdr:nvCxnSpPr>
        <xdr:spPr bwMode="auto">
          <a:xfrm flipH="1" flipV="1">
            <a:off x="6558445" y="760788"/>
            <a:ext cx="170193" cy="164451"/>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37">
            <a:extLst>
              <a:ext uri="{FF2B5EF4-FFF2-40B4-BE49-F238E27FC236}">
                <a16:creationId xmlns:a16="http://schemas.microsoft.com/office/drawing/2014/main" id="{00000000-0008-0000-0E00-00006C000000}"/>
              </a:ext>
            </a:extLst>
          </xdr:cNvPr>
          <xdr:cNvCxnSpPr/>
        </xdr:nvCxnSpPr>
        <xdr:spPr bwMode="auto">
          <a:xfrm flipH="1">
            <a:off x="5772690" y="760788"/>
            <a:ext cx="776211" cy="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 name="Straight Connector 138">
            <a:extLst>
              <a:ext uri="{FF2B5EF4-FFF2-40B4-BE49-F238E27FC236}">
                <a16:creationId xmlns:a16="http://schemas.microsoft.com/office/drawing/2014/main" id="{00000000-0008-0000-0E00-00006D000000}"/>
              </a:ext>
            </a:extLst>
          </xdr:cNvPr>
          <xdr:cNvCxnSpPr/>
        </xdr:nvCxnSpPr>
        <xdr:spPr bwMode="auto">
          <a:xfrm flipH="1">
            <a:off x="5596135" y="758471"/>
            <a:ext cx="186100" cy="166768"/>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3170</xdr:colOff>
      <xdr:row>3</xdr:row>
      <xdr:rowOff>14289</xdr:rowOff>
    </xdr:from>
    <xdr:to>
      <xdr:col>6</xdr:col>
      <xdr:colOff>533393</xdr:colOff>
      <xdr:row>3</xdr:row>
      <xdr:rowOff>142876</xdr:rowOff>
    </xdr:to>
    <xdr:grpSp>
      <xdr:nvGrpSpPr>
        <xdr:cNvPr id="76" name="Group 135">
          <a:extLst>
            <a:ext uri="{FF2B5EF4-FFF2-40B4-BE49-F238E27FC236}">
              <a16:creationId xmlns:a16="http://schemas.microsoft.com/office/drawing/2014/main" id="{00000000-0008-0000-0E00-00004C000000}"/>
            </a:ext>
          </a:extLst>
        </xdr:cNvPr>
        <xdr:cNvGrpSpPr>
          <a:grpSpLocks/>
        </xdr:cNvGrpSpPr>
      </xdr:nvGrpSpPr>
      <xdr:grpSpPr bwMode="auto">
        <a:xfrm flipV="1">
          <a:off x="3051170" y="585789"/>
          <a:ext cx="1139823" cy="128587"/>
          <a:chOff x="5596056" y="758470"/>
          <a:chExt cx="1132503" cy="166768"/>
        </a:xfrm>
      </xdr:grpSpPr>
      <xdr:cxnSp macro="">
        <xdr:nvCxnSpPr>
          <xdr:cNvPr id="104" name="Straight Connector 136">
            <a:extLst>
              <a:ext uri="{FF2B5EF4-FFF2-40B4-BE49-F238E27FC236}">
                <a16:creationId xmlns:a16="http://schemas.microsoft.com/office/drawing/2014/main" id="{00000000-0008-0000-0E00-000068000000}"/>
              </a:ext>
            </a:extLst>
          </xdr:cNvPr>
          <xdr:cNvCxnSpPr/>
        </xdr:nvCxnSpPr>
        <xdr:spPr bwMode="auto">
          <a:xfrm flipH="1" flipV="1">
            <a:off x="6558210" y="760529"/>
            <a:ext cx="170349" cy="164709"/>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 name="Straight Connector 137">
            <a:extLst>
              <a:ext uri="{FF2B5EF4-FFF2-40B4-BE49-F238E27FC236}">
                <a16:creationId xmlns:a16="http://schemas.microsoft.com/office/drawing/2014/main" id="{00000000-0008-0000-0E00-000069000000}"/>
              </a:ext>
            </a:extLst>
          </xdr:cNvPr>
          <xdr:cNvCxnSpPr/>
        </xdr:nvCxnSpPr>
        <xdr:spPr bwMode="auto">
          <a:xfrm flipH="1" flipV="1">
            <a:off x="5772714" y="760529"/>
            <a:ext cx="776033" cy="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 name="Straight Connector 138">
            <a:extLst>
              <a:ext uri="{FF2B5EF4-FFF2-40B4-BE49-F238E27FC236}">
                <a16:creationId xmlns:a16="http://schemas.microsoft.com/office/drawing/2014/main" id="{00000000-0008-0000-0E00-00006A000000}"/>
              </a:ext>
            </a:extLst>
          </xdr:cNvPr>
          <xdr:cNvCxnSpPr/>
        </xdr:nvCxnSpPr>
        <xdr:spPr bwMode="auto">
          <a:xfrm flipH="1">
            <a:off x="5596056" y="758470"/>
            <a:ext cx="186122" cy="166768"/>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884237</xdr:colOff>
      <xdr:row>4</xdr:row>
      <xdr:rowOff>7938</xdr:rowOff>
    </xdr:from>
    <xdr:to>
      <xdr:col>12</xdr:col>
      <xdr:colOff>60324</xdr:colOff>
      <xdr:row>5</xdr:row>
      <xdr:rowOff>125413</xdr:rowOff>
    </xdr:to>
    <xdr:cxnSp macro="">
      <xdr:nvCxnSpPr>
        <xdr:cNvPr id="77" name="Straight Connector 110">
          <a:extLst>
            <a:ext uri="{FF2B5EF4-FFF2-40B4-BE49-F238E27FC236}">
              <a16:creationId xmlns:a16="http://schemas.microsoft.com/office/drawing/2014/main" id="{00000000-0008-0000-0E00-00004D000000}"/>
            </a:ext>
          </a:extLst>
        </xdr:cNvPr>
        <xdr:cNvCxnSpPr/>
      </xdr:nvCxnSpPr>
      <xdr:spPr bwMode="auto">
        <a:xfrm>
          <a:off x="7589837" y="769938"/>
          <a:ext cx="100012" cy="307975"/>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633412</xdr:colOff>
      <xdr:row>3</xdr:row>
      <xdr:rowOff>14288</xdr:rowOff>
    </xdr:from>
    <xdr:to>
      <xdr:col>11</xdr:col>
      <xdr:colOff>884237</xdr:colOff>
      <xdr:row>4</xdr:row>
      <xdr:rowOff>7938</xdr:rowOff>
    </xdr:to>
    <xdr:cxnSp macro="">
      <xdr:nvCxnSpPr>
        <xdr:cNvPr id="78" name="Straight Connector 110">
          <a:extLst>
            <a:ext uri="{FF2B5EF4-FFF2-40B4-BE49-F238E27FC236}">
              <a16:creationId xmlns:a16="http://schemas.microsoft.com/office/drawing/2014/main" id="{00000000-0008-0000-0E00-00004E000000}"/>
            </a:ext>
          </a:extLst>
        </xdr:cNvPr>
        <xdr:cNvCxnSpPr/>
      </xdr:nvCxnSpPr>
      <xdr:spPr bwMode="auto">
        <a:xfrm>
          <a:off x="7339012" y="585788"/>
          <a:ext cx="250825" cy="184150"/>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141288</xdr:colOff>
      <xdr:row>6</xdr:row>
      <xdr:rowOff>139700</xdr:rowOff>
    </xdr:from>
    <xdr:to>
      <xdr:col>4</xdr:col>
      <xdr:colOff>276225</xdr:colOff>
      <xdr:row>9</xdr:row>
      <xdr:rowOff>141288</xdr:rowOff>
    </xdr:to>
    <xdr:cxnSp macro="">
      <xdr:nvCxnSpPr>
        <xdr:cNvPr id="79" name="Straight Connector 110">
          <a:extLst>
            <a:ext uri="{FF2B5EF4-FFF2-40B4-BE49-F238E27FC236}">
              <a16:creationId xmlns:a16="http://schemas.microsoft.com/office/drawing/2014/main" id="{00000000-0008-0000-0E00-00004F000000}"/>
            </a:ext>
          </a:extLst>
        </xdr:cNvPr>
        <xdr:cNvCxnSpPr/>
      </xdr:nvCxnSpPr>
      <xdr:spPr bwMode="auto">
        <a:xfrm flipH="1">
          <a:off x="2579688" y="1282700"/>
          <a:ext cx="134937" cy="573088"/>
        </a:xfrm>
        <a:prstGeom prst="line">
          <a:avLst/>
        </a:prstGeom>
        <a:ln w="38100" cap="rnd">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420687</xdr:colOff>
      <xdr:row>8</xdr:row>
      <xdr:rowOff>93663</xdr:rowOff>
    </xdr:from>
    <xdr:to>
      <xdr:col>9</xdr:col>
      <xdr:colOff>528637</xdr:colOff>
      <xdr:row>8</xdr:row>
      <xdr:rowOff>160338</xdr:rowOff>
    </xdr:to>
    <xdr:cxnSp macro="">
      <xdr:nvCxnSpPr>
        <xdr:cNvPr id="80" name="Straight Connector 110">
          <a:extLst>
            <a:ext uri="{FF2B5EF4-FFF2-40B4-BE49-F238E27FC236}">
              <a16:creationId xmlns:a16="http://schemas.microsoft.com/office/drawing/2014/main" id="{00000000-0008-0000-0E00-000050000000}"/>
            </a:ext>
          </a:extLst>
        </xdr:cNvPr>
        <xdr:cNvCxnSpPr/>
      </xdr:nvCxnSpPr>
      <xdr:spPr bwMode="auto">
        <a:xfrm flipH="1">
          <a:off x="5907087" y="1617663"/>
          <a:ext cx="107950" cy="66675"/>
        </a:xfrm>
        <a:prstGeom prst="line">
          <a:avLst/>
        </a:prstGeom>
        <a:ln w="254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115887</xdr:colOff>
      <xdr:row>8</xdr:row>
      <xdr:rowOff>93663</xdr:rowOff>
    </xdr:from>
    <xdr:to>
      <xdr:col>9</xdr:col>
      <xdr:colOff>338137</xdr:colOff>
      <xdr:row>8</xdr:row>
      <xdr:rowOff>163513</xdr:rowOff>
    </xdr:to>
    <xdr:cxnSp macro="">
      <xdr:nvCxnSpPr>
        <xdr:cNvPr id="81" name="Straight Connector 110">
          <a:extLst>
            <a:ext uri="{FF2B5EF4-FFF2-40B4-BE49-F238E27FC236}">
              <a16:creationId xmlns:a16="http://schemas.microsoft.com/office/drawing/2014/main" id="{00000000-0008-0000-0E00-000051000000}"/>
            </a:ext>
          </a:extLst>
        </xdr:cNvPr>
        <xdr:cNvCxnSpPr/>
      </xdr:nvCxnSpPr>
      <xdr:spPr bwMode="auto">
        <a:xfrm>
          <a:off x="5602287" y="1617663"/>
          <a:ext cx="222250" cy="69850"/>
        </a:xfrm>
        <a:prstGeom prst="line">
          <a:avLst/>
        </a:prstGeom>
        <a:ln w="25400" cap="rnd">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792162</xdr:colOff>
      <xdr:row>12</xdr:row>
      <xdr:rowOff>11113</xdr:rowOff>
    </xdr:from>
    <xdr:to>
      <xdr:col>12</xdr:col>
      <xdr:colOff>53974</xdr:colOff>
      <xdr:row>13</xdr:row>
      <xdr:rowOff>49213</xdr:rowOff>
    </xdr:to>
    <xdr:cxnSp macro="">
      <xdr:nvCxnSpPr>
        <xdr:cNvPr id="82" name="Straight Connector 110">
          <a:extLst>
            <a:ext uri="{FF2B5EF4-FFF2-40B4-BE49-F238E27FC236}">
              <a16:creationId xmlns:a16="http://schemas.microsoft.com/office/drawing/2014/main" id="{00000000-0008-0000-0E00-000052000000}"/>
            </a:ext>
          </a:extLst>
        </xdr:cNvPr>
        <xdr:cNvCxnSpPr/>
      </xdr:nvCxnSpPr>
      <xdr:spPr bwMode="auto">
        <a:xfrm flipV="1">
          <a:off x="7497762" y="2297113"/>
          <a:ext cx="185737" cy="228600"/>
        </a:xfrm>
        <a:prstGeom prst="line">
          <a:avLst/>
        </a:prstGeom>
        <a:ln w="254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758824</xdr:colOff>
      <xdr:row>13</xdr:row>
      <xdr:rowOff>65088</xdr:rowOff>
    </xdr:from>
    <xdr:to>
      <xdr:col>12</xdr:col>
      <xdr:colOff>277649</xdr:colOff>
      <xdr:row>14</xdr:row>
      <xdr:rowOff>151587</xdr:rowOff>
    </xdr:to>
    <xdr:sp macro="" textlink="">
      <xdr:nvSpPr>
        <xdr:cNvPr id="83" name="TextBox 92">
          <a:extLst>
            <a:ext uri="{FF2B5EF4-FFF2-40B4-BE49-F238E27FC236}">
              <a16:creationId xmlns:a16="http://schemas.microsoft.com/office/drawing/2014/main" id="{00000000-0008-0000-0E00-000053000000}"/>
            </a:ext>
          </a:extLst>
        </xdr:cNvPr>
        <xdr:cNvSpPr txBox="1">
          <a:spLocks noChangeArrowheads="1"/>
        </xdr:cNvSpPr>
      </xdr:nvSpPr>
      <xdr:spPr bwMode="auto">
        <a:xfrm>
          <a:off x="7464424" y="2541588"/>
          <a:ext cx="442750" cy="276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600" b="1"/>
            <a:t>Calahan</a:t>
          </a:r>
        </a:p>
        <a:p>
          <a:r>
            <a:rPr lang="de-DE" altLang="en-US" sz="600" b="1"/>
            <a:t>  Paper</a:t>
          </a:r>
        </a:p>
      </xdr:txBody>
    </xdr:sp>
    <xdr:clientData/>
  </xdr:twoCellAnchor>
  <xdr:twoCellAnchor>
    <xdr:from>
      <xdr:col>8</xdr:col>
      <xdr:colOff>36512</xdr:colOff>
      <xdr:row>7</xdr:row>
      <xdr:rowOff>3175</xdr:rowOff>
    </xdr:from>
    <xdr:to>
      <xdr:col>8</xdr:col>
      <xdr:colOff>385762</xdr:colOff>
      <xdr:row>7</xdr:row>
      <xdr:rowOff>188913</xdr:rowOff>
    </xdr:to>
    <xdr:sp macro="" textlink="">
      <xdr:nvSpPr>
        <xdr:cNvPr id="84" name="TextBox 92">
          <a:extLst>
            <a:ext uri="{FF2B5EF4-FFF2-40B4-BE49-F238E27FC236}">
              <a16:creationId xmlns:a16="http://schemas.microsoft.com/office/drawing/2014/main" id="{00000000-0008-0000-0E00-000054000000}"/>
            </a:ext>
          </a:extLst>
        </xdr:cNvPr>
        <xdr:cNvSpPr txBox="1">
          <a:spLocks noChangeArrowheads="1"/>
        </xdr:cNvSpPr>
      </xdr:nvSpPr>
      <xdr:spPr bwMode="auto">
        <a:xfrm>
          <a:off x="4913312" y="1336675"/>
          <a:ext cx="34925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600" b="1"/>
            <a:t>Swift</a:t>
          </a:r>
        </a:p>
      </xdr:txBody>
    </xdr:sp>
    <xdr:clientData/>
  </xdr:twoCellAnchor>
  <xdr:twoCellAnchor>
    <xdr:from>
      <xdr:col>8</xdr:col>
      <xdr:colOff>309391</xdr:colOff>
      <xdr:row>9</xdr:row>
      <xdr:rowOff>47625</xdr:rowOff>
    </xdr:from>
    <xdr:to>
      <xdr:col>9</xdr:col>
      <xdr:colOff>206203</xdr:colOff>
      <xdr:row>10</xdr:row>
      <xdr:rowOff>41275</xdr:rowOff>
    </xdr:to>
    <xdr:sp macro="" textlink="">
      <xdr:nvSpPr>
        <xdr:cNvPr id="85" name="TextBox 92">
          <a:extLst>
            <a:ext uri="{FF2B5EF4-FFF2-40B4-BE49-F238E27FC236}">
              <a16:creationId xmlns:a16="http://schemas.microsoft.com/office/drawing/2014/main" id="{00000000-0008-0000-0E00-000055000000}"/>
            </a:ext>
          </a:extLst>
        </xdr:cNvPr>
        <xdr:cNvSpPr txBox="1">
          <a:spLocks noChangeArrowheads="1"/>
        </xdr:cNvSpPr>
      </xdr:nvSpPr>
      <xdr:spPr bwMode="auto">
        <a:xfrm>
          <a:off x="5186191" y="1762125"/>
          <a:ext cx="506412"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600" b="1"/>
            <a:t>Perish Hill</a:t>
          </a:r>
        </a:p>
      </xdr:txBody>
    </xdr:sp>
    <xdr:clientData/>
  </xdr:twoCellAnchor>
  <xdr:twoCellAnchor>
    <xdr:from>
      <xdr:col>11</xdr:col>
      <xdr:colOff>303212</xdr:colOff>
      <xdr:row>14</xdr:row>
      <xdr:rowOff>34925</xdr:rowOff>
    </xdr:from>
    <xdr:to>
      <xdr:col>11</xdr:col>
      <xdr:colOff>447674</xdr:colOff>
      <xdr:row>14</xdr:row>
      <xdr:rowOff>34925</xdr:rowOff>
    </xdr:to>
    <xdr:cxnSp macro="">
      <xdr:nvCxnSpPr>
        <xdr:cNvPr id="86" name="Straight Connector 77">
          <a:extLst>
            <a:ext uri="{FF2B5EF4-FFF2-40B4-BE49-F238E27FC236}">
              <a16:creationId xmlns:a16="http://schemas.microsoft.com/office/drawing/2014/main" id="{00000000-0008-0000-0E00-000056000000}"/>
            </a:ext>
          </a:extLst>
        </xdr:cNvPr>
        <xdr:cNvCxnSpPr/>
      </xdr:nvCxnSpPr>
      <xdr:spPr bwMode="auto">
        <a:xfrm>
          <a:off x="7008812" y="2701925"/>
          <a:ext cx="144462" cy="0"/>
        </a:xfrm>
        <a:prstGeom prst="line">
          <a:avLst/>
        </a:prstGeom>
        <a:ln w="38100" cap="rnd">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439737</xdr:colOff>
      <xdr:row>5</xdr:row>
      <xdr:rowOff>36513</xdr:rowOff>
    </xdr:from>
    <xdr:to>
      <xdr:col>6</xdr:col>
      <xdr:colOff>534987</xdr:colOff>
      <xdr:row>6</xdr:row>
      <xdr:rowOff>184150</xdr:rowOff>
    </xdr:to>
    <xdr:sp macro="" textlink="">
      <xdr:nvSpPr>
        <xdr:cNvPr id="87" name="TextBox 13">
          <a:extLst>
            <a:ext uri="{FF2B5EF4-FFF2-40B4-BE49-F238E27FC236}">
              <a16:creationId xmlns:a16="http://schemas.microsoft.com/office/drawing/2014/main" id="{00000000-0008-0000-0E00-000057000000}"/>
            </a:ext>
          </a:extLst>
        </xdr:cNvPr>
        <xdr:cNvSpPr txBox="1">
          <a:spLocks noChangeArrowheads="1"/>
        </xdr:cNvSpPr>
      </xdr:nvSpPr>
      <xdr:spPr bwMode="auto">
        <a:xfrm>
          <a:off x="3487737" y="989013"/>
          <a:ext cx="704850" cy="338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t>Colorado Cement</a:t>
          </a:r>
        </a:p>
      </xdr:txBody>
    </xdr:sp>
    <xdr:clientData/>
  </xdr:twoCellAnchor>
  <xdr:twoCellAnchor>
    <xdr:from>
      <xdr:col>6</xdr:col>
      <xdr:colOff>506412</xdr:colOff>
      <xdr:row>6</xdr:row>
      <xdr:rowOff>77789</xdr:rowOff>
    </xdr:from>
    <xdr:to>
      <xdr:col>7</xdr:col>
      <xdr:colOff>134937</xdr:colOff>
      <xdr:row>7</xdr:row>
      <xdr:rowOff>49214</xdr:rowOff>
    </xdr:to>
    <xdr:cxnSp macro="">
      <xdr:nvCxnSpPr>
        <xdr:cNvPr id="88" name="Straight Connector 127">
          <a:extLst>
            <a:ext uri="{FF2B5EF4-FFF2-40B4-BE49-F238E27FC236}">
              <a16:creationId xmlns:a16="http://schemas.microsoft.com/office/drawing/2014/main" id="{00000000-0008-0000-0E00-000058000000}"/>
            </a:ext>
          </a:extLst>
        </xdr:cNvPr>
        <xdr:cNvCxnSpPr/>
      </xdr:nvCxnSpPr>
      <xdr:spPr bwMode="auto">
        <a:xfrm flipV="1">
          <a:off x="4164012" y="1220789"/>
          <a:ext cx="238125" cy="161925"/>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573087</xdr:colOff>
      <xdr:row>6</xdr:row>
      <xdr:rowOff>168275</xdr:rowOff>
    </xdr:from>
    <xdr:to>
      <xdr:col>6</xdr:col>
      <xdr:colOff>306387</xdr:colOff>
      <xdr:row>6</xdr:row>
      <xdr:rowOff>168275</xdr:rowOff>
    </xdr:to>
    <xdr:cxnSp macro="">
      <xdr:nvCxnSpPr>
        <xdr:cNvPr id="89" name="Straight Connector 127">
          <a:extLst>
            <a:ext uri="{FF2B5EF4-FFF2-40B4-BE49-F238E27FC236}">
              <a16:creationId xmlns:a16="http://schemas.microsoft.com/office/drawing/2014/main" id="{00000000-0008-0000-0E00-000059000000}"/>
            </a:ext>
          </a:extLst>
        </xdr:cNvPr>
        <xdr:cNvCxnSpPr/>
      </xdr:nvCxnSpPr>
      <xdr:spPr bwMode="auto">
        <a:xfrm>
          <a:off x="3621087" y="1311275"/>
          <a:ext cx="342900" cy="0"/>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522287</xdr:colOff>
      <xdr:row>6</xdr:row>
      <xdr:rowOff>168276</xdr:rowOff>
    </xdr:from>
    <xdr:to>
      <xdr:col>5</xdr:col>
      <xdr:colOff>573087</xdr:colOff>
      <xdr:row>7</xdr:row>
      <xdr:rowOff>52389</xdr:rowOff>
    </xdr:to>
    <xdr:cxnSp macro="">
      <xdr:nvCxnSpPr>
        <xdr:cNvPr id="90" name="Straight Connector 127">
          <a:extLst>
            <a:ext uri="{FF2B5EF4-FFF2-40B4-BE49-F238E27FC236}">
              <a16:creationId xmlns:a16="http://schemas.microsoft.com/office/drawing/2014/main" id="{00000000-0008-0000-0E00-00005A000000}"/>
            </a:ext>
          </a:extLst>
        </xdr:cNvPr>
        <xdr:cNvCxnSpPr/>
      </xdr:nvCxnSpPr>
      <xdr:spPr bwMode="auto">
        <a:xfrm flipV="1">
          <a:off x="3570287" y="1311276"/>
          <a:ext cx="50800" cy="74613"/>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28574</xdr:colOff>
      <xdr:row>3</xdr:row>
      <xdr:rowOff>14288</xdr:rowOff>
    </xdr:from>
    <xdr:to>
      <xdr:col>8</xdr:col>
      <xdr:colOff>246062</xdr:colOff>
      <xdr:row>4</xdr:row>
      <xdr:rowOff>39688</xdr:rowOff>
    </xdr:to>
    <xdr:sp macro="" textlink="">
      <xdr:nvSpPr>
        <xdr:cNvPr id="91" name="TextBox 13">
          <a:extLst>
            <a:ext uri="{FF2B5EF4-FFF2-40B4-BE49-F238E27FC236}">
              <a16:creationId xmlns:a16="http://schemas.microsoft.com/office/drawing/2014/main" id="{00000000-0008-0000-0E00-00005B000000}"/>
            </a:ext>
          </a:extLst>
        </xdr:cNvPr>
        <xdr:cNvSpPr txBox="1">
          <a:spLocks noChangeArrowheads="1"/>
        </xdr:cNvSpPr>
      </xdr:nvSpPr>
      <xdr:spPr bwMode="auto">
        <a:xfrm>
          <a:off x="4295774" y="585788"/>
          <a:ext cx="827088"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t>Belt Mountain</a:t>
          </a:r>
        </a:p>
      </xdr:txBody>
    </xdr:sp>
    <xdr:clientData/>
  </xdr:twoCellAnchor>
  <xdr:twoCellAnchor>
    <xdr:from>
      <xdr:col>7</xdr:col>
      <xdr:colOff>263524</xdr:colOff>
      <xdr:row>6</xdr:row>
      <xdr:rowOff>30163</xdr:rowOff>
    </xdr:from>
    <xdr:to>
      <xdr:col>8</xdr:col>
      <xdr:colOff>11112</xdr:colOff>
      <xdr:row>7</xdr:row>
      <xdr:rowOff>115888</xdr:rowOff>
    </xdr:to>
    <xdr:sp macro="" textlink="">
      <xdr:nvSpPr>
        <xdr:cNvPr id="92" name="TextBox 92">
          <a:extLst>
            <a:ext uri="{FF2B5EF4-FFF2-40B4-BE49-F238E27FC236}">
              <a16:creationId xmlns:a16="http://schemas.microsoft.com/office/drawing/2014/main" id="{00000000-0008-0000-0E00-00005C000000}"/>
            </a:ext>
          </a:extLst>
        </xdr:cNvPr>
        <xdr:cNvSpPr txBox="1">
          <a:spLocks noChangeArrowheads="1"/>
        </xdr:cNvSpPr>
      </xdr:nvSpPr>
      <xdr:spPr bwMode="auto">
        <a:xfrm>
          <a:off x="4530724" y="1173163"/>
          <a:ext cx="357188"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600" b="1"/>
            <a:t>Haysi</a:t>
          </a:r>
        </a:p>
        <a:p>
          <a:endParaRPr lang="de-DE" altLang="en-US" sz="600" b="1"/>
        </a:p>
      </xdr:txBody>
    </xdr:sp>
    <xdr:clientData/>
  </xdr:twoCellAnchor>
  <xdr:twoCellAnchor>
    <xdr:from>
      <xdr:col>6</xdr:col>
      <xdr:colOff>306387</xdr:colOff>
      <xdr:row>6</xdr:row>
      <xdr:rowOff>168275</xdr:rowOff>
    </xdr:from>
    <xdr:to>
      <xdr:col>6</xdr:col>
      <xdr:colOff>363537</xdr:colOff>
      <xdr:row>7</xdr:row>
      <xdr:rowOff>52388</xdr:rowOff>
    </xdr:to>
    <xdr:cxnSp macro="">
      <xdr:nvCxnSpPr>
        <xdr:cNvPr id="93" name="Straight Connector 127">
          <a:extLst>
            <a:ext uri="{FF2B5EF4-FFF2-40B4-BE49-F238E27FC236}">
              <a16:creationId xmlns:a16="http://schemas.microsoft.com/office/drawing/2014/main" id="{00000000-0008-0000-0E00-00005D000000}"/>
            </a:ext>
          </a:extLst>
        </xdr:cNvPr>
        <xdr:cNvCxnSpPr/>
      </xdr:nvCxnSpPr>
      <xdr:spPr bwMode="auto">
        <a:xfrm>
          <a:off x="3963987" y="1311275"/>
          <a:ext cx="57150" cy="74613"/>
        </a:xfrm>
        <a:prstGeom prst="line">
          <a:avLst/>
        </a:prstGeom>
        <a:ln w="25400" cap="rnd">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318293</xdr:colOff>
      <xdr:row>7</xdr:row>
      <xdr:rowOff>147380</xdr:rowOff>
    </xdr:from>
    <xdr:to>
      <xdr:col>10</xdr:col>
      <xdr:colOff>464028</xdr:colOff>
      <xdr:row>8</xdr:row>
      <xdr:rowOff>141546</xdr:rowOff>
    </xdr:to>
    <xdr:sp macro="" textlink="">
      <xdr:nvSpPr>
        <xdr:cNvPr id="94" name="TextBox 92">
          <a:extLst>
            <a:ext uri="{FF2B5EF4-FFF2-40B4-BE49-F238E27FC236}">
              <a16:creationId xmlns:a16="http://schemas.microsoft.com/office/drawing/2014/main" id="{00000000-0008-0000-0E00-00005E000000}"/>
            </a:ext>
          </a:extLst>
        </xdr:cNvPr>
        <xdr:cNvSpPr txBox="1">
          <a:spLocks noChangeArrowheads="1"/>
        </xdr:cNvSpPr>
      </xdr:nvSpPr>
      <xdr:spPr bwMode="auto">
        <a:xfrm>
          <a:off x="5804693" y="1480880"/>
          <a:ext cx="755335"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t>Parker ProFlame </a:t>
          </a:r>
        </a:p>
      </xdr:txBody>
    </xdr:sp>
    <xdr:clientData/>
  </xdr:twoCellAnchor>
  <xdr:twoCellAnchor>
    <xdr:from>
      <xdr:col>5</xdr:col>
      <xdr:colOff>304800</xdr:colOff>
      <xdr:row>3</xdr:row>
      <xdr:rowOff>128588</xdr:rowOff>
    </xdr:from>
    <xdr:to>
      <xdr:col>6</xdr:col>
      <xdr:colOff>152376</xdr:colOff>
      <xdr:row>4</xdr:row>
      <xdr:rowOff>122754</xdr:rowOff>
    </xdr:to>
    <xdr:sp macro="" textlink="">
      <xdr:nvSpPr>
        <xdr:cNvPr id="95" name="TextBox 92">
          <a:extLst>
            <a:ext uri="{FF2B5EF4-FFF2-40B4-BE49-F238E27FC236}">
              <a16:creationId xmlns:a16="http://schemas.microsoft.com/office/drawing/2014/main" id="{00000000-0008-0000-0E00-00005F000000}"/>
            </a:ext>
          </a:extLst>
        </xdr:cNvPr>
        <xdr:cNvSpPr txBox="1">
          <a:spLocks noChangeArrowheads="1"/>
        </xdr:cNvSpPr>
      </xdr:nvSpPr>
      <xdr:spPr bwMode="auto">
        <a:xfrm>
          <a:off x="3352800" y="700088"/>
          <a:ext cx="457176"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t>Two Dot</a:t>
          </a:r>
        </a:p>
      </xdr:txBody>
    </xdr:sp>
    <xdr:clientData/>
  </xdr:twoCellAnchor>
  <xdr:twoCellAnchor>
    <xdr:from>
      <xdr:col>11</xdr:col>
      <xdr:colOff>619918</xdr:colOff>
      <xdr:row>3</xdr:row>
      <xdr:rowOff>19447</xdr:rowOff>
    </xdr:from>
    <xdr:to>
      <xdr:col>11</xdr:col>
      <xdr:colOff>774874</xdr:colOff>
      <xdr:row>4</xdr:row>
      <xdr:rowOff>75803</xdr:rowOff>
    </xdr:to>
    <xdr:cxnSp macro="">
      <xdr:nvCxnSpPr>
        <xdr:cNvPr id="96" name="Straight Connector 110">
          <a:extLst>
            <a:ext uri="{FF2B5EF4-FFF2-40B4-BE49-F238E27FC236}">
              <a16:creationId xmlns:a16="http://schemas.microsoft.com/office/drawing/2014/main" id="{00000000-0008-0000-0E00-000060000000}"/>
            </a:ext>
          </a:extLst>
        </xdr:cNvPr>
        <xdr:cNvCxnSpPr/>
      </xdr:nvCxnSpPr>
      <xdr:spPr bwMode="auto">
        <a:xfrm flipV="1">
          <a:off x="7325518" y="590947"/>
          <a:ext cx="154956" cy="246856"/>
        </a:xfrm>
        <a:prstGeom prst="line">
          <a:avLst/>
        </a:prstGeom>
        <a:ln w="12700" cap="rnd">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490671</xdr:colOff>
      <xdr:row>12</xdr:row>
      <xdr:rowOff>105570</xdr:rowOff>
    </xdr:from>
    <xdr:to>
      <xdr:col>5</xdr:col>
      <xdr:colOff>312600</xdr:colOff>
      <xdr:row>13</xdr:row>
      <xdr:rowOff>99736</xdr:rowOff>
    </xdr:to>
    <xdr:sp macro="" textlink="">
      <xdr:nvSpPr>
        <xdr:cNvPr id="97" name="TextBox 92">
          <a:extLst>
            <a:ext uri="{FF2B5EF4-FFF2-40B4-BE49-F238E27FC236}">
              <a16:creationId xmlns:a16="http://schemas.microsoft.com/office/drawing/2014/main" id="{00000000-0008-0000-0E00-000061000000}"/>
            </a:ext>
          </a:extLst>
        </xdr:cNvPr>
        <xdr:cNvSpPr txBox="1">
          <a:spLocks noChangeArrowheads="1"/>
        </xdr:cNvSpPr>
      </xdr:nvSpPr>
      <xdr:spPr bwMode="auto">
        <a:xfrm>
          <a:off x="2929071" y="2391570"/>
          <a:ext cx="431529"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solidFill>
                <a:srgbClr val="FF0000"/>
              </a:solidFill>
            </a:rPr>
            <a:t>-&gt; TWC </a:t>
          </a:r>
        </a:p>
      </xdr:txBody>
    </xdr:sp>
    <xdr:clientData/>
  </xdr:twoCellAnchor>
  <xdr:twoCellAnchor>
    <xdr:from>
      <xdr:col>4</xdr:col>
      <xdr:colOff>212685</xdr:colOff>
      <xdr:row>12</xdr:row>
      <xdr:rowOff>33999</xdr:rowOff>
    </xdr:from>
    <xdr:to>
      <xdr:col>4</xdr:col>
      <xdr:colOff>596123</xdr:colOff>
      <xdr:row>13</xdr:row>
      <xdr:rowOff>28165</xdr:rowOff>
    </xdr:to>
    <xdr:sp macro="" textlink="">
      <xdr:nvSpPr>
        <xdr:cNvPr id="98" name="TextBox 92">
          <a:extLst>
            <a:ext uri="{FF2B5EF4-FFF2-40B4-BE49-F238E27FC236}">
              <a16:creationId xmlns:a16="http://schemas.microsoft.com/office/drawing/2014/main" id="{00000000-0008-0000-0E00-000062000000}"/>
            </a:ext>
          </a:extLst>
        </xdr:cNvPr>
        <xdr:cNvSpPr txBox="1">
          <a:spLocks noChangeArrowheads="1"/>
        </xdr:cNvSpPr>
      </xdr:nvSpPr>
      <xdr:spPr bwMode="auto">
        <a:xfrm rot="2245288">
          <a:off x="2651085" y="2319999"/>
          <a:ext cx="383438"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solidFill>
                <a:srgbClr val="FF0000"/>
              </a:solidFill>
            </a:rPr>
            <a:t>CTC &lt;-</a:t>
          </a:r>
        </a:p>
      </xdr:txBody>
    </xdr:sp>
    <xdr:clientData/>
  </xdr:twoCellAnchor>
  <xdr:twoCellAnchor>
    <xdr:from>
      <xdr:col>4</xdr:col>
      <xdr:colOff>368300</xdr:colOff>
      <xdr:row>10</xdr:row>
      <xdr:rowOff>166688</xdr:rowOff>
    </xdr:from>
    <xdr:to>
      <xdr:col>5</xdr:col>
      <xdr:colOff>69850</xdr:colOff>
      <xdr:row>12</xdr:row>
      <xdr:rowOff>1588</xdr:rowOff>
    </xdr:to>
    <xdr:sp macro="" textlink="">
      <xdr:nvSpPr>
        <xdr:cNvPr id="99" name="TextBox 13">
          <a:extLst>
            <a:ext uri="{FF2B5EF4-FFF2-40B4-BE49-F238E27FC236}">
              <a16:creationId xmlns:a16="http://schemas.microsoft.com/office/drawing/2014/main" id="{00000000-0008-0000-0E00-000063000000}"/>
            </a:ext>
          </a:extLst>
        </xdr:cNvPr>
        <xdr:cNvSpPr txBox="1">
          <a:spLocks noChangeArrowheads="1"/>
        </xdr:cNvSpPr>
      </xdr:nvSpPr>
      <xdr:spPr bwMode="auto">
        <a:xfrm>
          <a:off x="2806700" y="2071688"/>
          <a:ext cx="3111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r>
            <a:rPr lang="de-DE" altLang="en-US" sz="800" b="1">
              <a:solidFill>
                <a:srgbClr val="FF0000"/>
              </a:solidFill>
            </a:rPr>
            <a:t>YL</a:t>
          </a:r>
        </a:p>
      </xdr:txBody>
    </xdr:sp>
    <xdr:clientData/>
  </xdr:twoCellAnchor>
  <xdr:twoCellAnchor>
    <xdr:from>
      <xdr:col>11</xdr:col>
      <xdr:colOff>699829</xdr:colOff>
      <xdr:row>3</xdr:row>
      <xdr:rowOff>63317</xdr:rowOff>
    </xdr:from>
    <xdr:to>
      <xdr:col>11</xdr:col>
      <xdr:colOff>884495</xdr:colOff>
      <xdr:row>5</xdr:row>
      <xdr:rowOff>113846</xdr:rowOff>
    </xdr:to>
    <xdr:sp macro="" textlink="">
      <xdr:nvSpPr>
        <xdr:cNvPr id="100" name="TextBox 92">
          <a:extLst>
            <a:ext uri="{FF2B5EF4-FFF2-40B4-BE49-F238E27FC236}">
              <a16:creationId xmlns:a16="http://schemas.microsoft.com/office/drawing/2014/main" id="{00000000-0008-0000-0E00-000064000000}"/>
            </a:ext>
          </a:extLst>
        </xdr:cNvPr>
        <xdr:cNvSpPr txBox="1">
          <a:spLocks noChangeArrowheads="1"/>
        </xdr:cNvSpPr>
      </xdr:nvSpPr>
      <xdr:spPr bwMode="auto">
        <a:xfrm rot="3146761">
          <a:off x="7281997" y="758249"/>
          <a:ext cx="431529"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solidFill>
                <a:srgbClr val="FF0000"/>
              </a:solidFill>
            </a:rPr>
            <a:t>-&gt; TWC </a:t>
          </a:r>
        </a:p>
      </xdr:txBody>
    </xdr:sp>
    <xdr:clientData/>
  </xdr:twoCellAnchor>
  <xdr:twoCellAnchor>
    <xdr:from>
      <xdr:col>11</xdr:col>
      <xdr:colOff>354380</xdr:colOff>
      <xdr:row>3</xdr:row>
      <xdr:rowOff>44889</xdr:rowOff>
    </xdr:from>
    <xdr:to>
      <xdr:col>11</xdr:col>
      <xdr:colOff>737818</xdr:colOff>
      <xdr:row>4</xdr:row>
      <xdr:rowOff>39055</xdr:rowOff>
    </xdr:to>
    <xdr:sp macro="" textlink="">
      <xdr:nvSpPr>
        <xdr:cNvPr id="101" name="TextBox 92">
          <a:extLst>
            <a:ext uri="{FF2B5EF4-FFF2-40B4-BE49-F238E27FC236}">
              <a16:creationId xmlns:a16="http://schemas.microsoft.com/office/drawing/2014/main" id="{00000000-0008-0000-0E00-000065000000}"/>
            </a:ext>
          </a:extLst>
        </xdr:cNvPr>
        <xdr:cNvSpPr txBox="1">
          <a:spLocks noChangeArrowheads="1"/>
        </xdr:cNvSpPr>
      </xdr:nvSpPr>
      <xdr:spPr bwMode="auto">
        <a:xfrm>
          <a:off x="7059980" y="616389"/>
          <a:ext cx="383438"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solidFill>
                <a:srgbClr val="FF0000"/>
              </a:solidFill>
            </a:rPr>
            <a:t>CTC &lt;-</a:t>
          </a:r>
        </a:p>
      </xdr:txBody>
    </xdr:sp>
    <xdr:clientData/>
  </xdr:twoCellAnchor>
  <xdr:twoCellAnchor>
    <xdr:from>
      <xdr:col>9</xdr:col>
      <xdr:colOff>159395</xdr:colOff>
      <xdr:row>3</xdr:row>
      <xdr:rowOff>92075</xdr:rowOff>
    </xdr:from>
    <xdr:to>
      <xdr:col>9</xdr:col>
      <xdr:colOff>573291</xdr:colOff>
      <xdr:row>4</xdr:row>
      <xdr:rowOff>86241</xdr:rowOff>
    </xdr:to>
    <xdr:sp macro="" textlink="">
      <xdr:nvSpPr>
        <xdr:cNvPr id="102" name="TextBox 92">
          <a:extLst>
            <a:ext uri="{FF2B5EF4-FFF2-40B4-BE49-F238E27FC236}">
              <a16:creationId xmlns:a16="http://schemas.microsoft.com/office/drawing/2014/main" id="{00000000-0008-0000-0E00-000066000000}"/>
            </a:ext>
          </a:extLst>
        </xdr:cNvPr>
        <xdr:cNvSpPr txBox="1">
          <a:spLocks noChangeArrowheads="1"/>
        </xdr:cNvSpPr>
      </xdr:nvSpPr>
      <xdr:spPr bwMode="auto">
        <a:xfrm rot="19414992">
          <a:off x="5645795" y="663575"/>
          <a:ext cx="413896" cy="184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a:r>
            <a:rPr lang="de-DE" altLang="en-US" sz="600" b="1">
              <a:solidFill>
                <a:srgbClr val="FF0000"/>
              </a:solidFill>
            </a:rPr>
            <a:t>TWC &lt;-</a:t>
          </a:r>
        </a:p>
      </xdr:txBody>
    </xdr:sp>
    <xdr:clientData/>
  </xdr:twoCellAnchor>
  <xdr:twoCellAnchor>
    <xdr:from>
      <xdr:col>5</xdr:col>
      <xdr:colOff>52387</xdr:colOff>
      <xdr:row>6</xdr:row>
      <xdr:rowOff>115887</xdr:rowOff>
    </xdr:from>
    <xdr:to>
      <xdr:col>5</xdr:col>
      <xdr:colOff>371474</xdr:colOff>
      <xdr:row>7</xdr:row>
      <xdr:rowOff>173037</xdr:rowOff>
    </xdr:to>
    <xdr:sp macro="" textlink="">
      <xdr:nvSpPr>
        <xdr:cNvPr id="103" name="Zehneck 102">
          <a:extLst>
            <a:ext uri="{FF2B5EF4-FFF2-40B4-BE49-F238E27FC236}">
              <a16:creationId xmlns:a16="http://schemas.microsoft.com/office/drawing/2014/main" id="{00000000-0008-0000-0E00-000067000000}"/>
            </a:ext>
          </a:extLst>
        </xdr:cNvPr>
        <xdr:cNvSpPr/>
      </xdr:nvSpPr>
      <xdr:spPr>
        <a:xfrm>
          <a:off x="3100387" y="1258887"/>
          <a:ext cx="319087" cy="247650"/>
        </a:xfrm>
        <a:prstGeom prst="decagon">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13607</xdr:colOff>
      <xdr:row>15</xdr:row>
      <xdr:rowOff>149677</xdr:rowOff>
    </xdr:from>
    <xdr:to>
      <xdr:col>18</xdr:col>
      <xdr:colOff>440914</xdr:colOff>
      <xdr:row>52</xdr:row>
      <xdr:rowOff>149678</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7" y="3007177"/>
          <a:ext cx="12660128" cy="7048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5</xdr:row>
      <xdr:rowOff>0</xdr:rowOff>
    </xdr:from>
    <xdr:to>
      <xdr:col>10</xdr:col>
      <xdr:colOff>152400</xdr:colOff>
      <xdr:row>8</xdr:row>
      <xdr:rowOff>85725</xdr:rowOff>
    </xdr:to>
    <xdr:cxnSp macro="">
      <xdr:nvCxnSpPr>
        <xdr:cNvPr id="3" name="Gerade Verbindung 2">
          <a:extLst>
            <a:ext uri="{FF2B5EF4-FFF2-40B4-BE49-F238E27FC236}">
              <a16:creationId xmlns:a16="http://schemas.microsoft.com/office/drawing/2014/main" id="{00000000-0008-0000-0F00-000003000000}"/>
            </a:ext>
          </a:extLst>
        </xdr:cNvPr>
        <xdr:cNvCxnSpPr/>
      </xdr:nvCxnSpPr>
      <xdr:spPr>
        <a:xfrm flipH="1">
          <a:off x="2247900" y="3438525"/>
          <a:ext cx="19050" cy="195262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5</xdr:row>
      <xdr:rowOff>0</xdr:rowOff>
    </xdr:from>
    <xdr:to>
      <xdr:col>19</xdr:col>
      <xdr:colOff>152400</xdr:colOff>
      <xdr:row>8</xdr:row>
      <xdr:rowOff>104775</xdr:rowOff>
    </xdr:to>
    <xdr:cxnSp macro="">
      <xdr:nvCxnSpPr>
        <xdr:cNvPr id="8" name="Gerade Verbindung 7">
          <a:extLst>
            <a:ext uri="{FF2B5EF4-FFF2-40B4-BE49-F238E27FC236}">
              <a16:creationId xmlns:a16="http://schemas.microsoft.com/office/drawing/2014/main" id="{00000000-0008-0000-0F00-000008000000}"/>
            </a:ext>
          </a:extLst>
        </xdr:cNvPr>
        <xdr:cNvCxnSpPr/>
      </xdr:nvCxnSpPr>
      <xdr:spPr>
        <a:xfrm>
          <a:off x="762000" y="3448050"/>
          <a:ext cx="4010025" cy="1952625"/>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5</xdr:row>
      <xdr:rowOff>0</xdr:rowOff>
    </xdr:from>
    <xdr:to>
      <xdr:col>29</xdr:col>
      <xdr:colOff>161925</xdr:colOff>
      <xdr:row>8</xdr:row>
      <xdr:rowOff>85725</xdr:rowOff>
    </xdr:to>
    <xdr:cxnSp macro="">
      <xdr:nvCxnSpPr>
        <xdr:cNvPr id="10" name="Gerade Verbindung 9">
          <a:extLst>
            <a:ext uri="{FF2B5EF4-FFF2-40B4-BE49-F238E27FC236}">
              <a16:creationId xmlns:a16="http://schemas.microsoft.com/office/drawing/2014/main" id="{00000000-0008-0000-0F00-00000A000000}"/>
            </a:ext>
          </a:extLst>
        </xdr:cNvPr>
        <xdr:cNvCxnSpPr/>
      </xdr:nvCxnSpPr>
      <xdr:spPr>
        <a:xfrm>
          <a:off x="1009650" y="3448050"/>
          <a:ext cx="5791200" cy="19431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5</xdr:row>
      <xdr:rowOff>0</xdr:rowOff>
    </xdr:from>
    <xdr:to>
      <xdr:col>30</xdr:col>
      <xdr:colOff>161925</xdr:colOff>
      <xdr:row>8</xdr:row>
      <xdr:rowOff>85725</xdr:rowOff>
    </xdr:to>
    <xdr:cxnSp macro="">
      <xdr:nvCxnSpPr>
        <xdr:cNvPr id="13" name="Gerade Verbindung 12">
          <a:extLst>
            <a:ext uri="{FF2B5EF4-FFF2-40B4-BE49-F238E27FC236}">
              <a16:creationId xmlns:a16="http://schemas.microsoft.com/office/drawing/2014/main" id="{00000000-0008-0000-0F00-00000D000000}"/>
            </a:ext>
          </a:extLst>
        </xdr:cNvPr>
        <xdr:cNvCxnSpPr/>
      </xdr:nvCxnSpPr>
      <xdr:spPr>
        <a:xfrm>
          <a:off x="1266825" y="3448050"/>
          <a:ext cx="5781675" cy="19431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5</xdr:row>
      <xdr:rowOff>0</xdr:rowOff>
    </xdr:from>
    <xdr:to>
      <xdr:col>16</xdr:col>
      <xdr:colOff>188612</xdr:colOff>
      <xdr:row>8</xdr:row>
      <xdr:rowOff>104775</xdr:rowOff>
    </xdr:to>
    <xdr:cxnSp macro="">
      <xdr:nvCxnSpPr>
        <xdr:cNvPr id="17" name="Gerade Verbindung 16">
          <a:extLst>
            <a:ext uri="{FF2B5EF4-FFF2-40B4-BE49-F238E27FC236}">
              <a16:creationId xmlns:a16="http://schemas.microsoft.com/office/drawing/2014/main" id="{00000000-0008-0000-0F00-000011000000}"/>
            </a:ext>
          </a:extLst>
        </xdr:cNvPr>
        <xdr:cNvCxnSpPr/>
      </xdr:nvCxnSpPr>
      <xdr:spPr>
        <a:xfrm>
          <a:off x="1504950" y="3429000"/>
          <a:ext cx="2552700" cy="19812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133351</xdr:colOff>
      <xdr:row>5</xdr:row>
      <xdr:rowOff>0</xdr:rowOff>
    </xdr:from>
    <xdr:to>
      <xdr:col>2</xdr:col>
      <xdr:colOff>152400</xdr:colOff>
      <xdr:row>8</xdr:row>
      <xdr:rowOff>114300</xdr:rowOff>
    </xdr:to>
    <xdr:cxnSp macro="">
      <xdr:nvCxnSpPr>
        <xdr:cNvPr id="21" name="Gerade Verbindung 20">
          <a:extLst>
            <a:ext uri="{FF2B5EF4-FFF2-40B4-BE49-F238E27FC236}">
              <a16:creationId xmlns:a16="http://schemas.microsoft.com/office/drawing/2014/main" id="{00000000-0008-0000-0F00-000015000000}"/>
            </a:ext>
          </a:extLst>
        </xdr:cNvPr>
        <xdr:cNvCxnSpPr/>
      </xdr:nvCxnSpPr>
      <xdr:spPr>
        <a:xfrm flipH="1">
          <a:off x="495301" y="3419475"/>
          <a:ext cx="19049" cy="200025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140970</xdr:colOff>
      <xdr:row>5</xdr:row>
      <xdr:rowOff>0</xdr:rowOff>
    </xdr:from>
    <xdr:to>
      <xdr:col>11</xdr:col>
      <xdr:colOff>140970</xdr:colOff>
      <xdr:row>8</xdr:row>
      <xdr:rowOff>104775</xdr:rowOff>
    </xdr:to>
    <xdr:cxnSp macro="">
      <xdr:nvCxnSpPr>
        <xdr:cNvPr id="24" name="Gerade Verbindung 23">
          <a:extLst>
            <a:ext uri="{FF2B5EF4-FFF2-40B4-BE49-F238E27FC236}">
              <a16:creationId xmlns:a16="http://schemas.microsoft.com/office/drawing/2014/main" id="{00000000-0008-0000-0F00-000018000000}"/>
            </a:ext>
          </a:extLst>
        </xdr:cNvPr>
        <xdr:cNvCxnSpPr/>
      </xdr:nvCxnSpPr>
      <xdr:spPr>
        <a:xfrm>
          <a:off x="2505075" y="3419475"/>
          <a:ext cx="0" cy="199072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5</xdr:row>
      <xdr:rowOff>0</xdr:rowOff>
    </xdr:from>
    <xdr:to>
      <xdr:col>12</xdr:col>
      <xdr:colOff>133350</xdr:colOff>
      <xdr:row>8</xdr:row>
      <xdr:rowOff>104775</xdr:rowOff>
    </xdr:to>
    <xdr:cxnSp macro="">
      <xdr:nvCxnSpPr>
        <xdr:cNvPr id="27" name="Gerade Verbindung 26">
          <a:extLst>
            <a:ext uri="{FF2B5EF4-FFF2-40B4-BE49-F238E27FC236}">
              <a16:creationId xmlns:a16="http://schemas.microsoft.com/office/drawing/2014/main" id="{00000000-0008-0000-0F00-00001B000000}"/>
            </a:ext>
          </a:extLst>
        </xdr:cNvPr>
        <xdr:cNvCxnSpPr/>
      </xdr:nvCxnSpPr>
      <xdr:spPr>
        <a:xfrm flipH="1">
          <a:off x="2733675" y="3400425"/>
          <a:ext cx="9525" cy="200977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133350</xdr:colOff>
      <xdr:row>5</xdr:row>
      <xdr:rowOff>0</xdr:rowOff>
    </xdr:from>
    <xdr:to>
      <xdr:col>25</xdr:col>
      <xdr:colOff>188600</xdr:colOff>
      <xdr:row>6</xdr:row>
      <xdr:rowOff>647700</xdr:rowOff>
    </xdr:to>
    <xdr:cxnSp macro="">
      <xdr:nvCxnSpPr>
        <xdr:cNvPr id="30" name="Gerade Verbindung 29">
          <a:extLst>
            <a:ext uri="{FF2B5EF4-FFF2-40B4-BE49-F238E27FC236}">
              <a16:creationId xmlns:a16="http://schemas.microsoft.com/office/drawing/2014/main" id="{00000000-0008-0000-0F00-00001E000000}"/>
            </a:ext>
          </a:extLst>
        </xdr:cNvPr>
        <xdr:cNvCxnSpPr/>
      </xdr:nvCxnSpPr>
      <xdr:spPr>
        <a:xfrm>
          <a:off x="3219450" y="3409950"/>
          <a:ext cx="3181350" cy="9334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133350</xdr:colOff>
      <xdr:row>5</xdr:row>
      <xdr:rowOff>0</xdr:rowOff>
    </xdr:from>
    <xdr:to>
      <xdr:col>31</xdr:col>
      <xdr:colOff>152400</xdr:colOff>
      <xdr:row>8</xdr:row>
      <xdr:rowOff>85725</xdr:rowOff>
    </xdr:to>
    <xdr:cxnSp macro="">
      <xdr:nvCxnSpPr>
        <xdr:cNvPr id="44" name="Gerade Verbindung 43">
          <a:extLst>
            <a:ext uri="{FF2B5EF4-FFF2-40B4-BE49-F238E27FC236}">
              <a16:creationId xmlns:a16="http://schemas.microsoft.com/office/drawing/2014/main" id="{00000000-0008-0000-0F00-00002C000000}"/>
            </a:ext>
          </a:extLst>
        </xdr:cNvPr>
        <xdr:cNvCxnSpPr/>
      </xdr:nvCxnSpPr>
      <xdr:spPr>
        <a:xfrm>
          <a:off x="7267575" y="3429000"/>
          <a:ext cx="9525" cy="196215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5</xdr:row>
      <xdr:rowOff>0</xdr:rowOff>
    </xdr:from>
    <xdr:to>
      <xdr:col>22</xdr:col>
      <xdr:colOff>152402</xdr:colOff>
      <xdr:row>6</xdr:row>
      <xdr:rowOff>638175</xdr:rowOff>
    </xdr:to>
    <xdr:cxnSp macro="">
      <xdr:nvCxnSpPr>
        <xdr:cNvPr id="47" name="Gerade Verbindung 46">
          <a:extLst>
            <a:ext uri="{FF2B5EF4-FFF2-40B4-BE49-F238E27FC236}">
              <a16:creationId xmlns:a16="http://schemas.microsoft.com/office/drawing/2014/main" id="{00000000-0008-0000-0F00-00002F000000}"/>
            </a:ext>
          </a:extLst>
        </xdr:cNvPr>
        <xdr:cNvCxnSpPr/>
      </xdr:nvCxnSpPr>
      <xdr:spPr>
        <a:xfrm flipH="1">
          <a:off x="2219325" y="3409950"/>
          <a:ext cx="3524252" cy="92392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xdr:row>
      <xdr:rowOff>0</xdr:rowOff>
    </xdr:from>
    <xdr:to>
      <xdr:col>20</xdr:col>
      <xdr:colOff>141093</xdr:colOff>
      <xdr:row>8</xdr:row>
      <xdr:rowOff>85725</xdr:rowOff>
    </xdr:to>
    <xdr:cxnSp macro="">
      <xdr:nvCxnSpPr>
        <xdr:cNvPr id="50" name="Gerade Verbindung 49">
          <a:extLst>
            <a:ext uri="{FF2B5EF4-FFF2-40B4-BE49-F238E27FC236}">
              <a16:creationId xmlns:a16="http://schemas.microsoft.com/office/drawing/2014/main" id="{00000000-0008-0000-0F00-000032000000}"/>
            </a:ext>
          </a:extLst>
        </xdr:cNvPr>
        <xdr:cNvCxnSpPr/>
      </xdr:nvCxnSpPr>
      <xdr:spPr>
        <a:xfrm>
          <a:off x="4752975" y="3409950"/>
          <a:ext cx="257176" cy="198120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5</xdr:row>
      <xdr:rowOff>0</xdr:rowOff>
    </xdr:from>
    <xdr:to>
      <xdr:col>16</xdr:col>
      <xdr:colOff>161938</xdr:colOff>
      <xdr:row>8</xdr:row>
      <xdr:rowOff>85725</xdr:rowOff>
    </xdr:to>
    <xdr:cxnSp macro="">
      <xdr:nvCxnSpPr>
        <xdr:cNvPr id="60" name="Gerade Verbindung 59">
          <a:extLst>
            <a:ext uri="{FF2B5EF4-FFF2-40B4-BE49-F238E27FC236}">
              <a16:creationId xmlns:a16="http://schemas.microsoft.com/office/drawing/2014/main" id="{00000000-0008-0000-0F00-00003C000000}"/>
            </a:ext>
          </a:extLst>
        </xdr:cNvPr>
        <xdr:cNvCxnSpPr/>
      </xdr:nvCxnSpPr>
      <xdr:spPr>
        <a:xfrm flipH="1">
          <a:off x="752475" y="3409950"/>
          <a:ext cx="3286125" cy="19812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5</xdr:row>
      <xdr:rowOff>0</xdr:rowOff>
    </xdr:from>
    <xdr:to>
      <xdr:col>18</xdr:col>
      <xdr:colOff>123827</xdr:colOff>
      <xdr:row>6</xdr:row>
      <xdr:rowOff>409575</xdr:rowOff>
    </xdr:to>
    <xdr:cxnSp macro="">
      <xdr:nvCxnSpPr>
        <xdr:cNvPr id="63" name="Gerade Verbindung 62">
          <a:extLst>
            <a:ext uri="{FF2B5EF4-FFF2-40B4-BE49-F238E27FC236}">
              <a16:creationId xmlns:a16="http://schemas.microsoft.com/office/drawing/2014/main" id="{00000000-0008-0000-0F00-00003F000000}"/>
            </a:ext>
          </a:extLst>
        </xdr:cNvPr>
        <xdr:cNvCxnSpPr/>
      </xdr:nvCxnSpPr>
      <xdr:spPr>
        <a:xfrm flipH="1">
          <a:off x="1143000" y="3419475"/>
          <a:ext cx="3581402" cy="79057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161926</xdr:colOff>
      <xdr:row>5</xdr:row>
      <xdr:rowOff>0</xdr:rowOff>
    </xdr:from>
    <xdr:to>
      <xdr:col>28</xdr:col>
      <xdr:colOff>140978</xdr:colOff>
      <xdr:row>8</xdr:row>
      <xdr:rowOff>85725</xdr:rowOff>
    </xdr:to>
    <xdr:cxnSp macro="">
      <xdr:nvCxnSpPr>
        <xdr:cNvPr id="66" name="Gerade Verbindung 65">
          <a:extLst>
            <a:ext uri="{FF2B5EF4-FFF2-40B4-BE49-F238E27FC236}">
              <a16:creationId xmlns:a16="http://schemas.microsoft.com/office/drawing/2014/main" id="{00000000-0008-0000-0F00-000042000000}"/>
            </a:ext>
          </a:extLst>
        </xdr:cNvPr>
        <xdr:cNvCxnSpPr/>
      </xdr:nvCxnSpPr>
      <xdr:spPr>
        <a:xfrm flipH="1">
          <a:off x="1266826" y="3438525"/>
          <a:ext cx="5267324" cy="1952625"/>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140970</xdr:colOff>
      <xdr:row>5</xdr:row>
      <xdr:rowOff>0</xdr:rowOff>
    </xdr:from>
    <xdr:to>
      <xdr:col>21</xdr:col>
      <xdr:colOff>145733</xdr:colOff>
      <xdr:row>8</xdr:row>
      <xdr:rowOff>66675</xdr:rowOff>
    </xdr:to>
    <xdr:cxnSp macro="">
      <xdr:nvCxnSpPr>
        <xdr:cNvPr id="69" name="Gerade Verbindung 68">
          <a:extLst>
            <a:ext uri="{FF2B5EF4-FFF2-40B4-BE49-F238E27FC236}">
              <a16:creationId xmlns:a16="http://schemas.microsoft.com/office/drawing/2014/main" id="{00000000-0008-0000-0F00-000045000000}"/>
            </a:ext>
          </a:extLst>
        </xdr:cNvPr>
        <xdr:cNvCxnSpPr/>
      </xdr:nvCxnSpPr>
      <xdr:spPr>
        <a:xfrm>
          <a:off x="5257800" y="3429000"/>
          <a:ext cx="9525" cy="193357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5</xdr:row>
      <xdr:rowOff>0</xdr:rowOff>
    </xdr:from>
    <xdr:to>
      <xdr:col>30</xdr:col>
      <xdr:colOff>141013</xdr:colOff>
      <xdr:row>8</xdr:row>
      <xdr:rowOff>104775</xdr:rowOff>
    </xdr:to>
    <xdr:cxnSp macro="">
      <xdr:nvCxnSpPr>
        <xdr:cNvPr id="76" name="Gerade Verbindung 75">
          <a:extLst>
            <a:ext uri="{FF2B5EF4-FFF2-40B4-BE49-F238E27FC236}">
              <a16:creationId xmlns:a16="http://schemas.microsoft.com/office/drawing/2014/main" id="{00000000-0008-0000-0F00-00004C000000}"/>
            </a:ext>
          </a:extLst>
        </xdr:cNvPr>
        <xdr:cNvCxnSpPr/>
      </xdr:nvCxnSpPr>
      <xdr:spPr>
        <a:xfrm flipH="1">
          <a:off x="6276975" y="3419475"/>
          <a:ext cx="752475" cy="1981200"/>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140970</xdr:colOff>
      <xdr:row>5</xdr:row>
      <xdr:rowOff>0</xdr:rowOff>
    </xdr:from>
    <xdr:to>
      <xdr:col>27</xdr:col>
      <xdr:colOff>114312</xdr:colOff>
      <xdr:row>6</xdr:row>
      <xdr:rowOff>419100</xdr:rowOff>
    </xdr:to>
    <xdr:cxnSp macro="">
      <xdr:nvCxnSpPr>
        <xdr:cNvPr id="25" name="Gerade Verbindung 24">
          <a:extLst>
            <a:ext uri="{FF2B5EF4-FFF2-40B4-BE49-F238E27FC236}">
              <a16:creationId xmlns:a16="http://schemas.microsoft.com/office/drawing/2014/main" id="{00000000-0008-0000-0F00-000019000000}"/>
            </a:ext>
          </a:extLst>
        </xdr:cNvPr>
        <xdr:cNvCxnSpPr/>
      </xdr:nvCxnSpPr>
      <xdr:spPr>
        <a:xfrm flipH="1">
          <a:off x="1609725" y="3419475"/>
          <a:ext cx="5219701" cy="69532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140970</xdr:colOff>
      <xdr:row>5</xdr:row>
      <xdr:rowOff>0</xdr:rowOff>
    </xdr:from>
    <xdr:to>
      <xdr:col>26</xdr:col>
      <xdr:colOff>140970</xdr:colOff>
      <xdr:row>8</xdr:row>
      <xdr:rowOff>76200</xdr:rowOff>
    </xdr:to>
    <xdr:cxnSp macro="">
      <xdr:nvCxnSpPr>
        <xdr:cNvPr id="29" name="Gerade Verbindung 28">
          <a:extLst>
            <a:ext uri="{FF2B5EF4-FFF2-40B4-BE49-F238E27FC236}">
              <a16:creationId xmlns:a16="http://schemas.microsoft.com/office/drawing/2014/main" id="{00000000-0008-0000-0F00-00001D000000}"/>
            </a:ext>
          </a:extLst>
        </xdr:cNvPr>
        <xdr:cNvCxnSpPr/>
      </xdr:nvCxnSpPr>
      <xdr:spPr>
        <a:xfrm>
          <a:off x="4495800" y="3419475"/>
          <a:ext cx="0" cy="1457325"/>
        </a:xfrm>
        <a:prstGeom prst="line">
          <a:avLst/>
        </a:prstGeom>
        <a:ln w="25400">
          <a:solidFill>
            <a:srgbClr val="7030A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133351</xdr:colOff>
      <xdr:row>6</xdr:row>
      <xdr:rowOff>638175</xdr:rowOff>
    </xdr:from>
    <xdr:to>
      <xdr:col>25</xdr:col>
      <xdr:colOff>152400</xdr:colOff>
      <xdr:row>8</xdr:row>
      <xdr:rowOff>104775</xdr:rowOff>
    </xdr:to>
    <xdr:cxnSp macro="">
      <xdr:nvCxnSpPr>
        <xdr:cNvPr id="15" name="Gerade Verbindung 14">
          <a:extLst>
            <a:ext uri="{FF2B5EF4-FFF2-40B4-BE49-F238E27FC236}">
              <a16:creationId xmlns:a16="http://schemas.microsoft.com/office/drawing/2014/main" id="{00000000-0008-0000-0F00-00000F000000}"/>
            </a:ext>
          </a:extLst>
        </xdr:cNvPr>
        <xdr:cNvCxnSpPr/>
      </xdr:nvCxnSpPr>
      <xdr:spPr>
        <a:xfrm flipH="1">
          <a:off x="3219451" y="4333875"/>
          <a:ext cx="3152774" cy="9334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6</xdr:row>
      <xdr:rowOff>428625</xdr:rowOff>
    </xdr:from>
    <xdr:to>
      <xdr:col>28</xdr:col>
      <xdr:colOff>123825</xdr:colOff>
      <xdr:row>8</xdr:row>
      <xdr:rowOff>114300</xdr:rowOff>
    </xdr:to>
    <xdr:cxnSp macro="">
      <xdr:nvCxnSpPr>
        <xdr:cNvPr id="35" name="Gerade Verbindung 34">
          <a:extLst>
            <a:ext uri="{FF2B5EF4-FFF2-40B4-BE49-F238E27FC236}">
              <a16:creationId xmlns:a16="http://schemas.microsoft.com/office/drawing/2014/main" id="{00000000-0008-0000-0F00-000023000000}"/>
            </a:ext>
          </a:extLst>
        </xdr:cNvPr>
        <xdr:cNvCxnSpPr/>
      </xdr:nvCxnSpPr>
      <xdr:spPr>
        <a:xfrm>
          <a:off x="1619250" y="4124325"/>
          <a:ext cx="5467350" cy="11620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6</xdr:row>
      <xdr:rowOff>409575</xdr:rowOff>
    </xdr:from>
    <xdr:to>
      <xdr:col>18</xdr:col>
      <xdr:colOff>140979</xdr:colOff>
      <xdr:row>8</xdr:row>
      <xdr:rowOff>85725</xdr:rowOff>
    </xdr:to>
    <xdr:cxnSp macro="">
      <xdr:nvCxnSpPr>
        <xdr:cNvPr id="39" name="Gerade Verbindung 38">
          <a:extLst>
            <a:ext uri="{FF2B5EF4-FFF2-40B4-BE49-F238E27FC236}">
              <a16:creationId xmlns:a16="http://schemas.microsoft.com/office/drawing/2014/main" id="{00000000-0008-0000-0F00-000027000000}"/>
            </a:ext>
          </a:extLst>
        </xdr:cNvPr>
        <xdr:cNvCxnSpPr/>
      </xdr:nvCxnSpPr>
      <xdr:spPr>
        <a:xfrm>
          <a:off x="1143000" y="4105275"/>
          <a:ext cx="3600450" cy="1152525"/>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647700</xdr:rowOff>
    </xdr:from>
    <xdr:to>
      <xdr:col>22</xdr:col>
      <xdr:colOff>133350</xdr:colOff>
      <xdr:row>8</xdr:row>
      <xdr:rowOff>66675</xdr:rowOff>
    </xdr:to>
    <xdr:cxnSp macro="">
      <xdr:nvCxnSpPr>
        <xdr:cNvPr id="43" name="Gerade Verbindung 42">
          <a:extLst>
            <a:ext uri="{FF2B5EF4-FFF2-40B4-BE49-F238E27FC236}">
              <a16:creationId xmlns:a16="http://schemas.microsoft.com/office/drawing/2014/main" id="{00000000-0008-0000-0F00-00002B000000}"/>
            </a:ext>
          </a:extLst>
        </xdr:cNvPr>
        <xdr:cNvCxnSpPr/>
      </xdr:nvCxnSpPr>
      <xdr:spPr>
        <a:xfrm>
          <a:off x="2209800" y="4343400"/>
          <a:ext cx="3514725" cy="895350"/>
        </a:xfrm>
        <a:prstGeom prst="line">
          <a:avLst/>
        </a:prstGeom>
        <a:ln w="25400">
          <a:solidFill>
            <a:srgbClr val="F07CD7"/>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5</xdr:row>
      <xdr:rowOff>0</xdr:rowOff>
    </xdr:from>
    <xdr:to>
      <xdr:col>29</xdr:col>
      <xdr:colOff>152401</xdr:colOff>
      <xdr:row>8</xdr:row>
      <xdr:rowOff>104775</xdr:rowOff>
    </xdr:to>
    <xdr:cxnSp macro="">
      <xdr:nvCxnSpPr>
        <xdr:cNvPr id="26" name="Gerade Verbindung 25">
          <a:extLst>
            <a:ext uri="{FF2B5EF4-FFF2-40B4-BE49-F238E27FC236}">
              <a16:creationId xmlns:a16="http://schemas.microsoft.com/office/drawing/2014/main" id="{00000000-0008-0000-0F00-00001A000000}"/>
            </a:ext>
          </a:extLst>
        </xdr:cNvPr>
        <xdr:cNvCxnSpPr/>
      </xdr:nvCxnSpPr>
      <xdr:spPr>
        <a:xfrm flipH="1">
          <a:off x="1619250" y="3409950"/>
          <a:ext cx="5743576" cy="1866900"/>
        </a:xfrm>
        <a:prstGeom prst="line">
          <a:avLst/>
        </a:prstGeom>
        <a:ln w="25400">
          <a:solidFill>
            <a:srgbClr val="FFC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180975</xdr:rowOff>
    </xdr:from>
    <xdr:to>
      <xdr:col>1</xdr:col>
      <xdr:colOff>1438275</xdr:colOff>
      <xdr:row>3</xdr:row>
      <xdr:rowOff>104775</xdr:rowOff>
    </xdr:to>
    <xdr:sp macro="" textlink="">
      <xdr:nvSpPr>
        <xdr:cNvPr id="1432588" name="AutoShape 101">
          <a:extLst>
            <a:ext uri="{FF2B5EF4-FFF2-40B4-BE49-F238E27FC236}">
              <a16:creationId xmlns:a16="http://schemas.microsoft.com/office/drawing/2014/main" id="{00000000-0008-0000-1300-00000CDC1500}"/>
            </a:ext>
          </a:extLst>
        </xdr:cNvPr>
        <xdr:cNvSpPr>
          <a:spLocks noChangeAspect="1" noChangeArrowheads="1"/>
        </xdr:cNvSpPr>
      </xdr:nvSpPr>
      <xdr:spPr bwMode="auto">
        <a:xfrm>
          <a:off x="47625" y="180975"/>
          <a:ext cx="26860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638175</xdr:colOff>
      <xdr:row>1</xdr:row>
      <xdr:rowOff>542925</xdr:rowOff>
    </xdr:from>
    <xdr:to>
      <xdr:col>13</xdr:col>
      <xdr:colOff>266700</xdr:colOff>
      <xdr:row>1</xdr:row>
      <xdr:rowOff>1066800</xdr:rowOff>
    </xdr:to>
    <xdr:grpSp>
      <xdr:nvGrpSpPr>
        <xdr:cNvPr id="1432589" name="Group 1">
          <a:extLst>
            <a:ext uri="{FF2B5EF4-FFF2-40B4-BE49-F238E27FC236}">
              <a16:creationId xmlns:a16="http://schemas.microsoft.com/office/drawing/2014/main" id="{00000000-0008-0000-1300-00000DDC1500}"/>
            </a:ext>
          </a:extLst>
        </xdr:cNvPr>
        <xdr:cNvGrpSpPr>
          <a:grpSpLocks/>
        </xdr:cNvGrpSpPr>
      </xdr:nvGrpSpPr>
      <xdr:grpSpPr bwMode="auto">
        <a:xfrm>
          <a:off x="17192625" y="733425"/>
          <a:ext cx="962025" cy="523875"/>
          <a:chOff x="9630429" y="18651980"/>
          <a:chExt cx="876300" cy="501640"/>
        </a:xfrm>
      </xdr:grpSpPr>
      <xdr:sp macro="" textlink="">
        <xdr:nvSpPr>
          <xdr:cNvPr id="80636" name="TextBox 112">
            <a:extLst>
              <a:ext uri="{FF2B5EF4-FFF2-40B4-BE49-F238E27FC236}">
                <a16:creationId xmlns:a16="http://schemas.microsoft.com/office/drawing/2014/main" id="{00000000-0008-0000-1300-0000FC3A0100}"/>
              </a:ext>
            </a:extLst>
          </xdr:cNvPr>
          <xdr:cNvSpPr txBox="1">
            <a:spLocks noChangeArrowheads="1"/>
          </xdr:cNvSpPr>
        </xdr:nvSpPr>
        <xdr:spPr bwMode="auto">
          <a:xfrm>
            <a:off x="9630429" y="18925602"/>
            <a:ext cx="876300" cy="228018"/>
          </a:xfrm>
          <a:prstGeom prst="rect">
            <a:avLst/>
          </a:prstGeom>
          <a:noFill/>
          <a:ln>
            <a:noFill/>
          </a:ln>
          <a:effectLst>
            <a:outerShdw blurRad="50800" dist="38100" dir="2700000" algn="tl" rotWithShape="0">
              <a:srgbClr val="808080">
                <a:alpha val="39999"/>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900" b="1" i="0" u="none" strike="noStrike" baseline="0">
                <a:solidFill>
                  <a:srgbClr val="DD0806"/>
                </a:solidFill>
                <a:latin typeface="Calibri"/>
              </a:rPr>
              <a:t>Kolding 2015</a:t>
            </a:r>
          </a:p>
        </xdr:txBody>
      </xdr:sp>
      <xdr:pic>
        <xdr:nvPicPr>
          <xdr:cNvPr id="1432591" name="Picture 12">
            <a:extLst>
              <a:ext uri="{FF2B5EF4-FFF2-40B4-BE49-F238E27FC236}">
                <a16:creationId xmlns:a16="http://schemas.microsoft.com/office/drawing/2014/main" id="{00000000-0008-0000-1300-00000FDC1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5243" y="18651980"/>
            <a:ext cx="700463" cy="345189"/>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76</xdr:row>
      <xdr:rowOff>104775</xdr:rowOff>
    </xdr:from>
    <xdr:to>
      <xdr:col>16</xdr:col>
      <xdr:colOff>19050</xdr:colOff>
      <xdr:row>90</xdr:row>
      <xdr:rowOff>180975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19050</xdr:colOff>
      <xdr:row>76</xdr:row>
      <xdr:rowOff>104775</xdr:rowOff>
    </xdr:from>
    <xdr:to>
      <xdr:col>16</xdr:col>
      <xdr:colOff>19050</xdr:colOff>
      <xdr:row>90</xdr:row>
      <xdr:rowOff>180975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19050</xdr:colOff>
      <xdr:row>76</xdr:row>
      <xdr:rowOff>104775</xdr:rowOff>
    </xdr:from>
    <xdr:to>
      <xdr:col>16</xdr:col>
      <xdr:colOff>19050</xdr:colOff>
      <xdr:row>90</xdr:row>
      <xdr:rowOff>180975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xdr:colOff>
      <xdr:row>76</xdr:row>
      <xdr:rowOff>104775</xdr:rowOff>
    </xdr:from>
    <xdr:to>
      <xdr:col>16</xdr:col>
      <xdr:colOff>19050</xdr:colOff>
      <xdr:row>90</xdr:row>
      <xdr:rowOff>180975</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19050</xdr:colOff>
      <xdr:row>76</xdr:row>
      <xdr:rowOff>104775</xdr:rowOff>
    </xdr:from>
    <xdr:to>
      <xdr:col>16</xdr:col>
      <xdr:colOff>19050</xdr:colOff>
      <xdr:row>90</xdr:row>
      <xdr:rowOff>180975</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33CCCC"/>
    <pageSetUpPr fitToPage="1"/>
  </sheetPr>
  <dimension ref="A1:U104"/>
  <sheetViews>
    <sheetView workbookViewId="0"/>
  </sheetViews>
  <sheetFormatPr baseColWidth="10" defaultColWidth="11.42578125" defaultRowHeight="24" customHeight="1"/>
  <cols>
    <col min="1" max="1" width="9.7109375" style="165" customWidth="1"/>
    <col min="2" max="2" width="4.7109375" style="166" customWidth="1"/>
    <col min="3" max="3" width="12.7109375" style="143" customWidth="1"/>
    <col min="4" max="7" width="24.7109375" style="167" customWidth="1"/>
    <col min="8" max="8" width="9.28515625" style="167" customWidth="1"/>
    <col min="9" max="9" width="15.140625" style="167" customWidth="1"/>
    <col min="10" max="10" width="5" style="167" customWidth="1"/>
    <col min="11" max="13" width="24.7109375" style="167" customWidth="1"/>
    <col min="14" max="14" width="16.5703125" style="167" customWidth="1"/>
    <col min="15" max="15" width="26.140625" style="167" customWidth="1"/>
    <col min="16" max="16" width="14.28515625" style="167" customWidth="1"/>
    <col min="17" max="17" width="29.7109375" style="167" customWidth="1"/>
    <col min="18" max="18" width="13.28515625" style="138" customWidth="1"/>
    <col min="19" max="19" width="20" style="138" customWidth="1"/>
    <col min="20" max="20" width="13.85546875" style="138" customWidth="1"/>
    <col min="21" max="21" width="23.42578125" style="138" customWidth="1"/>
    <col min="22" max="16384" width="11.42578125" style="138"/>
  </cols>
  <sheetData>
    <row r="1" spans="1:21" s="129" customFormat="1" ht="24" customHeight="1">
      <c r="A1" s="121"/>
      <c r="B1" s="122"/>
      <c r="C1" s="123"/>
      <c r="D1" s="124"/>
      <c r="E1" s="125" t="str">
        <f>+'All Trains &amp; Jobs'!C2</f>
        <v>Manaukee Yard Master</v>
      </c>
      <c r="F1" s="126"/>
      <c r="G1" s="125" t="str">
        <f>+'All Trains &amp; Jobs'!C7</f>
        <v>Morning Sarah Creek Manifest</v>
      </c>
      <c r="H1" s="181"/>
      <c r="I1" s="182"/>
      <c r="J1" s="124"/>
      <c r="K1" s="207" t="str">
        <f>+'All Trains &amp; Jobs'!C12</f>
        <v>Passenger 1</v>
      </c>
      <c r="L1" s="126"/>
      <c r="M1" s="125" t="e">
        <f>+'All Trains &amp; Jobs'!#REF!</f>
        <v>#REF!</v>
      </c>
      <c r="N1" s="127"/>
      <c r="O1" s="207" t="e">
        <f>+'All Trains &amp; Jobs'!#REF!</f>
        <v>#REF!</v>
      </c>
      <c r="P1" s="135"/>
      <c r="Q1" s="125" t="str">
        <f>+'All Trains &amp; Jobs'!C21</f>
        <v>Evening Erehwyna Manifest</v>
      </c>
      <c r="R1" s="135"/>
      <c r="S1" s="125" t="str">
        <f>+'All Trains &amp; Jobs'!C22</f>
        <v>Auto Parts Empty Return</v>
      </c>
      <c r="T1" s="135"/>
      <c r="U1" s="125" t="e">
        <f>+'All Trains &amp; Jobs'!#REF!</f>
        <v>#REF!</v>
      </c>
    </row>
    <row r="2" spans="1:21" s="129" customFormat="1" ht="24" customHeight="1">
      <c r="A2" s="130"/>
      <c r="B2" s="131"/>
      <c r="C2" s="132"/>
      <c r="D2" s="124"/>
      <c r="E2" s="125" t="str">
        <f>+'All Trains &amp; Jobs'!C3</f>
        <v>Johnstown Local</v>
      </c>
      <c r="F2" s="133"/>
      <c r="G2" s="125" t="e">
        <f>+'All Trains &amp; Jobs'!#REF!</f>
        <v>#REF!</v>
      </c>
      <c r="H2" s="183"/>
      <c r="I2" s="184"/>
      <c r="J2" s="185"/>
      <c r="K2" s="207" t="e">
        <f>+'All Trains &amp; Jobs'!#REF!</f>
        <v>#REF!</v>
      </c>
      <c r="L2" s="127"/>
      <c r="M2" s="125" t="e">
        <f>+'All Trains &amp; Jobs'!#REF!</f>
        <v>#REF!</v>
      </c>
      <c r="N2" s="127"/>
      <c r="O2" s="207" t="str">
        <f>+'All Trains &amp; Jobs'!C17</f>
        <v>Cement empty Manifest</v>
      </c>
      <c r="P2" s="135"/>
      <c r="Q2" s="125" t="e">
        <f>+'All Trains &amp; Jobs'!#REF!</f>
        <v>#REF!</v>
      </c>
      <c r="R2" s="135"/>
      <c r="S2" s="125" t="str">
        <f>+'All Trains &amp; Jobs'!C23</f>
        <v>Fremont Valley Sneaker East</v>
      </c>
      <c r="U2" s="125" t="e">
        <f>+'All Trains &amp; Jobs'!#REF!</f>
        <v>#REF!</v>
      </c>
    </row>
    <row r="3" spans="1:21" s="129" customFormat="1" ht="24" customHeight="1">
      <c r="A3" s="130"/>
      <c r="B3" s="131"/>
      <c r="C3" s="132"/>
      <c r="D3" s="134"/>
      <c r="E3" s="125" t="e">
        <f>+'All Trains &amp; Jobs'!#REF!</f>
        <v>#REF!</v>
      </c>
      <c r="F3" s="134"/>
      <c r="G3" s="125" t="str">
        <f>+'All Trains &amp; Jobs'!C9</f>
        <v>Fremont Valley Sneaker West</v>
      </c>
      <c r="H3" s="168"/>
      <c r="I3" s="186"/>
      <c r="J3" s="187"/>
      <c r="K3" s="207" t="e">
        <f>+'All Trains &amp; Jobs'!#REF!</f>
        <v>#REF!</v>
      </c>
      <c r="L3" s="168"/>
      <c r="M3" s="125" t="e">
        <f>+'All Trains &amp; Jobs'!#REF!</f>
        <v>#REF!</v>
      </c>
      <c r="N3" s="130"/>
      <c r="O3" s="207" t="str">
        <f>+'All Trains &amp; Jobs'!C19</f>
        <v>Passenger 1 Return</v>
      </c>
      <c r="P3" s="135"/>
      <c r="Q3" s="125" t="e">
        <f>+'All Trains &amp; Jobs'!#REF!</f>
        <v>#REF!</v>
      </c>
      <c r="R3" s="135"/>
      <c r="S3" s="125" t="e">
        <f>+'All Trains &amp; Jobs'!#REF!</f>
        <v>#REF!</v>
      </c>
      <c r="U3" s="125" t="e">
        <f>+'All Trains &amp; Jobs'!#REF!</f>
        <v>#REF!</v>
      </c>
    </row>
    <row r="4" spans="1:21" s="129" customFormat="1" ht="24" customHeight="1">
      <c r="A4" s="130"/>
      <c r="B4" s="131"/>
      <c r="C4" s="132"/>
      <c r="D4" s="124"/>
      <c r="E4" s="125" t="str">
        <f>+'All Trains &amp; Jobs'!C4</f>
        <v>Fremont Local</v>
      </c>
      <c r="F4" s="134"/>
      <c r="G4" s="125" t="str">
        <f>+'All Trains &amp; Jobs'!C10</f>
        <v>Auto Parts Express</v>
      </c>
      <c r="H4" s="168"/>
      <c r="I4" s="186"/>
      <c r="J4" s="187"/>
      <c r="K4" s="207" t="e">
        <f>+'All Trains &amp; Jobs'!#REF!</f>
        <v>#REF!</v>
      </c>
      <c r="L4" s="134"/>
      <c r="M4" s="125" t="str">
        <f>+'All Trains &amp; Jobs'!C15</f>
        <v>Passenger 2</v>
      </c>
      <c r="N4" s="130"/>
      <c r="O4" s="207" t="str">
        <f>+'All Trains &amp; Jobs'!C20</f>
        <v>Evening Sarah Creek Manifest</v>
      </c>
      <c r="P4" s="135"/>
      <c r="Q4" s="125" t="e">
        <f>+'All Trains &amp; Jobs'!#REF!</f>
        <v>#REF!</v>
      </c>
      <c r="R4" s="135"/>
      <c r="S4" s="125" t="e">
        <f>+'All Trains &amp; Jobs'!#REF!</f>
        <v>#REF!</v>
      </c>
    </row>
    <row r="5" spans="1:21" s="129" customFormat="1" ht="24" customHeight="1">
      <c r="A5" s="130"/>
      <c r="B5" s="131"/>
      <c r="C5" s="132"/>
      <c r="D5" s="134"/>
      <c r="E5" s="125" t="str">
        <f>+'All Trains &amp; Jobs'!C6</f>
        <v>Trunklaid Mixed Local</v>
      </c>
      <c r="F5" s="134"/>
      <c r="G5" s="125" t="str">
        <f>+'All Trains &amp; Jobs'!C11</f>
        <v>Manifest 1</v>
      </c>
      <c r="H5" s="168"/>
      <c r="I5" s="186"/>
      <c r="J5" s="187"/>
      <c r="K5" s="207" t="e">
        <f>+'All Trains &amp; Jobs'!#REF!</f>
        <v>#REF!</v>
      </c>
      <c r="L5" s="168"/>
      <c r="M5" s="125" t="str">
        <f>+'All Trains &amp; Jobs'!C16</f>
        <v>Manifest 2</v>
      </c>
      <c r="N5" s="130"/>
      <c r="O5" s="207" t="e">
        <f>+'All Trains &amp; Jobs'!#REF!</f>
        <v>#REF!</v>
      </c>
      <c r="P5" s="135"/>
      <c r="Q5" s="125" t="e">
        <f>+'All Trains &amp; Jobs'!#REF!</f>
        <v>#REF!</v>
      </c>
      <c r="R5" s="135"/>
      <c r="S5" s="125" t="e">
        <f>+'All Trains &amp; Jobs'!#REF!</f>
        <v>#REF!</v>
      </c>
    </row>
    <row r="6" spans="1:21" s="129" customFormat="1" ht="24" customHeight="1">
      <c r="A6" s="197"/>
      <c r="B6" s="198"/>
      <c r="C6" s="198"/>
      <c r="D6" s="128"/>
      <c r="E6" s="199"/>
      <c r="F6" s="128"/>
      <c r="G6" s="199"/>
      <c r="H6" s="128"/>
      <c r="I6" s="128"/>
      <c r="J6" s="128"/>
      <c r="K6" s="200"/>
      <c r="L6" s="128"/>
      <c r="M6" s="199"/>
      <c r="N6" s="197"/>
      <c r="O6" s="200"/>
      <c r="P6" s="199"/>
      <c r="Q6" s="199"/>
      <c r="R6" s="199"/>
      <c r="S6" s="199"/>
    </row>
    <row r="7" spans="1:21" ht="24" customHeight="1" thickBot="1">
      <c r="A7" s="136"/>
      <c r="B7" s="370" t="s">
        <v>108</v>
      </c>
      <c r="C7" s="369"/>
      <c r="D7" s="192" t="s">
        <v>7</v>
      </c>
      <c r="E7" s="192" t="s">
        <v>34</v>
      </c>
      <c r="F7" s="192" t="s">
        <v>35</v>
      </c>
      <c r="G7" s="192" t="s">
        <v>196</v>
      </c>
      <c r="H7" s="192" t="s">
        <v>184</v>
      </c>
      <c r="I7" s="368" t="s">
        <v>175</v>
      </c>
      <c r="J7" s="369"/>
      <c r="K7" s="213"/>
      <c r="L7" s="213"/>
      <c r="M7" s="213"/>
      <c r="N7" s="213"/>
      <c r="O7" s="171"/>
      <c r="P7" s="172"/>
      <c r="Q7" s="137"/>
    </row>
    <row r="8" spans="1:21" ht="24" customHeight="1" thickTop="1">
      <c r="A8" s="139">
        <v>0.41666666666666669</v>
      </c>
      <c r="B8" s="173">
        <v>1</v>
      </c>
      <c r="C8" s="140"/>
      <c r="D8" s="141"/>
      <c r="E8" s="141"/>
      <c r="F8" s="141"/>
      <c r="G8" s="141"/>
      <c r="H8" s="141"/>
      <c r="I8" s="142"/>
      <c r="J8" s="188">
        <v>1</v>
      </c>
      <c r="K8" s="141"/>
      <c r="L8" s="141"/>
      <c r="M8" s="141"/>
      <c r="N8" s="141"/>
      <c r="O8" s="141"/>
      <c r="P8" s="141"/>
      <c r="Q8" s="143"/>
    </row>
    <row r="9" spans="1:21" ht="24" customHeight="1">
      <c r="A9" s="144">
        <v>0.4201388888888889</v>
      </c>
      <c r="B9" s="169"/>
      <c r="C9" s="145"/>
      <c r="D9" s="146"/>
      <c r="E9" s="146"/>
      <c r="F9" s="146"/>
      <c r="G9" s="146"/>
      <c r="H9" s="146"/>
      <c r="I9" s="147"/>
      <c r="J9" s="145"/>
      <c r="K9" s="146"/>
      <c r="L9" s="146"/>
      <c r="M9" s="146"/>
      <c r="N9" s="146"/>
      <c r="O9" s="146"/>
      <c r="P9" s="148"/>
      <c r="Q9" s="143"/>
    </row>
    <row r="10" spans="1:21" ht="24" customHeight="1">
      <c r="A10" s="144">
        <v>0.4236111111111111</v>
      </c>
      <c r="B10" s="169"/>
      <c r="C10" s="145"/>
      <c r="D10" s="146"/>
      <c r="E10" s="146"/>
      <c r="F10" s="146"/>
      <c r="G10" s="146"/>
      <c r="H10" s="146"/>
      <c r="I10" s="147"/>
      <c r="J10" s="145"/>
      <c r="K10" s="146"/>
      <c r="L10" s="146"/>
      <c r="M10" s="146"/>
      <c r="N10" s="146"/>
      <c r="O10" s="146"/>
      <c r="P10" s="146"/>
      <c r="Q10" s="143"/>
    </row>
    <row r="11" spans="1:21" ht="24" customHeight="1">
      <c r="A11" s="144">
        <v>0.42708333333333298</v>
      </c>
      <c r="B11" s="169"/>
      <c r="C11" s="145"/>
      <c r="D11" s="146"/>
      <c r="E11" s="146"/>
      <c r="F11" s="146"/>
      <c r="G11" s="146"/>
      <c r="H11" s="146"/>
      <c r="I11" s="147"/>
      <c r="J11" s="145"/>
      <c r="K11" s="146"/>
      <c r="L11" s="146"/>
      <c r="M11" s="146"/>
      <c r="N11" s="146"/>
      <c r="O11" s="146"/>
      <c r="P11" s="149"/>
      <c r="Q11" s="143"/>
    </row>
    <row r="12" spans="1:21" ht="24" customHeight="1">
      <c r="A12" s="144">
        <v>0.43055555555555503</v>
      </c>
      <c r="B12" s="169"/>
      <c r="C12" s="145"/>
      <c r="D12" s="146"/>
      <c r="E12" s="146"/>
      <c r="F12" s="146"/>
      <c r="G12" s="146"/>
      <c r="H12" s="146"/>
      <c r="I12" s="147"/>
      <c r="J12" s="145"/>
      <c r="K12" s="146"/>
      <c r="L12" s="146"/>
      <c r="M12" s="146"/>
      <c r="N12" s="146"/>
      <c r="O12" s="146"/>
      <c r="P12" s="150"/>
      <c r="Q12" s="143"/>
    </row>
    <row r="13" spans="1:21" ht="24" customHeight="1">
      <c r="A13" s="144">
        <v>0.43402777777777801</v>
      </c>
      <c r="B13" s="169"/>
      <c r="C13" s="145"/>
      <c r="D13" s="146"/>
      <c r="E13" s="146"/>
      <c r="F13" s="146"/>
      <c r="G13" s="146"/>
      <c r="H13" s="146"/>
      <c r="I13" s="147"/>
      <c r="J13" s="145"/>
      <c r="K13" s="146"/>
      <c r="L13" s="146"/>
      <c r="M13" s="146"/>
      <c r="N13" s="146"/>
      <c r="O13" s="146"/>
      <c r="P13" s="150"/>
      <c r="Q13" s="143"/>
    </row>
    <row r="14" spans="1:21" ht="24" customHeight="1">
      <c r="A14" s="144">
        <v>0.4375</v>
      </c>
      <c r="B14" s="169" t="s">
        <v>122</v>
      </c>
      <c r="C14" s="145"/>
      <c r="D14" s="146"/>
      <c r="E14" s="146"/>
      <c r="F14" s="146"/>
      <c r="G14" s="146"/>
      <c r="H14" s="146"/>
      <c r="I14" s="147"/>
      <c r="J14" s="145"/>
      <c r="K14" s="146"/>
      <c r="L14" s="146"/>
      <c r="M14" s="146"/>
      <c r="N14" s="146"/>
      <c r="O14" s="146"/>
      <c r="P14" s="146"/>
      <c r="Q14" s="143"/>
    </row>
    <row r="15" spans="1:21" ht="24" customHeight="1">
      <c r="A15" s="144">
        <v>0.44097222222222199</v>
      </c>
      <c r="B15" s="169"/>
      <c r="C15" s="145"/>
      <c r="D15" s="146"/>
      <c r="E15" s="146"/>
      <c r="F15" s="146"/>
      <c r="G15" s="146"/>
      <c r="H15" s="146"/>
      <c r="I15" s="147"/>
      <c r="J15" s="145"/>
      <c r="K15" s="146"/>
      <c r="L15" s="146"/>
      <c r="M15" s="146"/>
      <c r="N15" s="146"/>
      <c r="O15" s="146"/>
      <c r="P15" s="146"/>
      <c r="Q15" s="143"/>
    </row>
    <row r="16" spans="1:21" ht="24" customHeight="1">
      <c r="A16" s="144">
        <v>0.44444444444444398</v>
      </c>
      <c r="B16" s="169"/>
      <c r="C16" s="145"/>
      <c r="D16" s="146"/>
      <c r="E16" s="146"/>
      <c r="F16" s="146"/>
      <c r="G16" s="146"/>
      <c r="H16" s="146"/>
      <c r="I16" s="147"/>
      <c r="J16" s="189">
        <v>5</v>
      </c>
      <c r="K16" s="146"/>
      <c r="L16" s="146"/>
      <c r="M16" s="146"/>
      <c r="N16" s="146"/>
      <c r="O16" s="146"/>
      <c r="P16" s="146"/>
      <c r="Q16" s="143"/>
    </row>
    <row r="17" spans="1:17" ht="24" customHeight="1">
      <c r="A17" s="144">
        <v>0.44791666666666702</v>
      </c>
      <c r="B17" s="169"/>
      <c r="C17" s="145"/>
      <c r="D17" s="146"/>
      <c r="E17" s="146"/>
      <c r="F17" s="148"/>
      <c r="G17" s="148"/>
      <c r="H17" s="148"/>
      <c r="I17" s="151"/>
      <c r="J17" s="179"/>
      <c r="K17" s="148"/>
      <c r="L17" s="148"/>
      <c r="M17" s="146"/>
      <c r="N17" s="146"/>
      <c r="O17" s="146"/>
      <c r="P17" s="146"/>
      <c r="Q17" s="143"/>
    </row>
    <row r="18" spans="1:17" ht="24" customHeight="1">
      <c r="A18" s="144">
        <v>0.45138888888888901</v>
      </c>
      <c r="B18" s="169"/>
      <c r="C18" s="145"/>
      <c r="D18" s="146"/>
      <c r="E18" s="148"/>
      <c r="F18" s="146"/>
      <c r="G18" s="146"/>
      <c r="H18" s="146"/>
      <c r="I18" s="147"/>
      <c r="J18" s="191">
        <v>1</v>
      </c>
      <c r="K18" s="146"/>
      <c r="L18" s="146"/>
      <c r="M18" s="146"/>
      <c r="N18" s="146"/>
      <c r="O18" s="146"/>
      <c r="P18" s="146"/>
      <c r="Q18" s="143"/>
    </row>
    <row r="19" spans="1:17" ht="24" customHeight="1">
      <c r="A19" s="144">
        <v>0.45486111111111099</v>
      </c>
      <c r="B19" s="174">
        <v>1</v>
      </c>
      <c r="C19" s="145"/>
      <c r="D19" s="146"/>
      <c r="E19" s="146"/>
      <c r="F19" s="146"/>
      <c r="G19" s="146"/>
      <c r="H19" s="146"/>
      <c r="I19" s="147"/>
      <c r="J19" s="145"/>
      <c r="K19" s="146"/>
      <c r="L19" s="146"/>
      <c r="M19" s="146"/>
      <c r="N19" s="146"/>
      <c r="O19" s="146"/>
      <c r="P19" s="150"/>
      <c r="Q19" s="143"/>
    </row>
    <row r="20" spans="1:17" ht="24" customHeight="1">
      <c r="A20" s="144">
        <v>0.45833333333333298</v>
      </c>
      <c r="B20" s="169"/>
      <c r="C20" s="145"/>
      <c r="D20" s="146"/>
      <c r="E20" s="150"/>
      <c r="F20" s="146"/>
      <c r="G20" s="146"/>
      <c r="H20" s="146"/>
      <c r="I20" s="147"/>
      <c r="J20" s="145"/>
      <c r="K20" s="146"/>
      <c r="L20" s="146"/>
      <c r="M20" s="146"/>
      <c r="N20" s="146"/>
      <c r="O20" s="146"/>
      <c r="P20" s="146"/>
      <c r="Q20" s="143"/>
    </row>
    <row r="21" spans="1:17" ht="24" customHeight="1">
      <c r="A21" s="144">
        <v>0.46180555555555503</v>
      </c>
      <c r="B21" s="178"/>
      <c r="C21" s="145"/>
      <c r="D21" s="146"/>
      <c r="E21" s="146"/>
      <c r="F21" s="146"/>
      <c r="G21" s="146"/>
      <c r="H21" s="146"/>
      <c r="I21" s="147"/>
      <c r="J21" s="145"/>
      <c r="K21" s="146"/>
      <c r="L21" s="146"/>
      <c r="M21" s="146"/>
      <c r="N21" s="146"/>
      <c r="O21" s="146"/>
      <c r="P21" s="148"/>
      <c r="Q21" s="143"/>
    </row>
    <row r="22" spans="1:17" ht="24" customHeight="1">
      <c r="A22" s="144">
        <v>0.46527777777777801</v>
      </c>
      <c r="B22" s="169"/>
      <c r="C22" s="145"/>
      <c r="D22" s="146"/>
      <c r="E22" s="150"/>
      <c r="F22" s="146"/>
      <c r="G22" s="146"/>
      <c r="H22" s="146"/>
      <c r="I22" s="147"/>
      <c r="J22" s="145"/>
      <c r="K22" s="146"/>
      <c r="L22" s="146"/>
      <c r="M22" s="153"/>
      <c r="N22" s="146"/>
      <c r="O22" s="146"/>
      <c r="P22" s="148"/>
      <c r="Q22" s="143"/>
    </row>
    <row r="23" spans="1:17" ht="24" customHeight="1">
      <c r="A23" s="144">
        <v>0.46875</v>
      </c>
      <c r="B23" s="175">
        <v>7</v>
      </c>
      <c r="C23" s="145"/>
      <c r="D23" s="146"/>
      <c r="E23" s="146"/>
      <c r="F23" s="150"/>
      <c r="G23" s="150"/>
      <c r="H23" s="148"/>
      <c r="I23" s="151"/>
      <c r="J23" s="208"/>
      <c r="K23" s="150"/>
      <c r="L23" s="150"/>
      <c r="M23" s="153"/>
      <c r="N23" s="146"/>
      <c r="O23" s="146"/>
      <c r="P23" s="148"/>
      <c r="Q23" s="143"/>
    </row>
    <row r="24" spans="1:17" ht="24" customHeight="1">
      <c r="A24" s="144">
        <v>0.47222222222222199</v>
      </c>
      <c r="B24" s="169"/>
      <c r="C24" s="145"/>
      <c r="D24" s="146"/>
      <c r="E24" s="146"/>
      <c r="F24" s="146"/>
      <c r="G24" s="146"/>
      <c r="H24" s="146"/>
      <c r="I24" s="147"/>
      <c r="J24" s="145"/>
      <c r="K24" s="146"/>
      <c r="L24" s="146"/>
      <c r="M24" s="146"/>
      <c r="N24" s="146"/>
      <c r="O24" s="146"/>
      <c r="P24" s="150"/>
      <c r="Q24" s="143"/>
    </row>
    <row r="25" spans="1:17" ht="24" customHeight="1">
      <c r="A25" s="144">
        <v>0.47569444444444398</v>
      </c>
      <c r="B25" s="169"/>
      <c r="C25" s="145"/>
      <c r="D25" s="146"/>
      <c r="E25" s="146"/>
      <c r="F25" s="146"/>
      <c r="G25" s="146"/>
      <c r="H25" s="146"/>
      <c r="I25" s="147"/>
      <c r="J25" s="145"/>
      <c r="K25" s="146"/>
      <c r="L25" s="146"/>
      <c r="M25" s="148"/>
      <c r="N25" s="146"/>
      <c r="O25" s="146"/>
      <c r="P25" s="150"/>
      <c r="Q25" s="143"/>
    </row>
    <row r="26" spans="1:17" ht="24" customHeight="1">
      <c r="A26" s="144">
        <v>0.47916666666666602</v>
      </c>
      <c r="B26" s="169"/>
      <c r="C26" s="145"/>
      <c r="D26" s="146"/>
      <c r="E26" s="146"/>
      <c r="F26" s="146"/>
      <c r="G26" s="146"/>
      <c r="H26" s="146"/>
      <c r="I26" s="147"/>
      <c r="J26" s="145"/>
      <c r="K26" s="146"/>
      <c r="L26" s="146"/>
      <c r="M26" s="148"/>
      <c r="N26" s="146"/>
      <c r="O26" s="146"/>
      <c r="P26" s="150"/>
      <c r="Q26" s="143"/>
    </row>
    <row r="27" spans="1:17" ht="24" customHeight="1">
      <c r="A27" s="144">
        <v>0.48263888888888801</v>
      </c>
      <c r="B27" s="169"/>
      <c r="C27" s="145"/>
      <c r="D27" s="146"/>
      <c r="E27" s="146"/>
      <c r="F27" s="146"/>
      <c r="G27" s="146"/>
      <c r="H27" s="146"/>
      <c r="I27" s="147"/>
      <c r="J27" s="145"/>
      <c r="K27" s="146"/>
      <c r="L27" s="146"/>
      <c r="M27" s="146"/>
      <c r="N27" s="146"/>
      <c r="O27" s="146"/>
      <c r="P27" s="150"/>
      <c r="Q27" s="143"/>
    </row>
    <row r="28" spans="1:17" ht="24" customHeight="1">
      <c r="A28" s="144">
        <v>0.48611111111110999</v>
      </c>
      <c r="B28" s="175">
        <v>5</v>
      </c>
      <c r="C28" s="145"/>
      <c r="D28" s="146"/>
      <c r="E28" s="146"/>
      <c r="F28" s="146"/>
      <c r="G28" s="146"/>
      <c r="H28" s="146"/>
      <c r="I28" s="147"/>
      <c r="J28" s="145"/>
      <c r="K28" s="146"/>
      <c r="L28" s="146"/>
      <c r="M28" s="150"/>
      <c r="N28" s="146"/>
      <c r="O28" s="146"/>
      <c r="P28" s="150"/>
      <c r="Q28" s="143"/>
    </row>
    <row r="29" spans="1:17" ht="24" customHeight="1">
      <c r="A29" s="144">
        <v>0.48958333333333198</v>
      </c>
      <c r="B29" s="169"/>
      <c r="C29" s="145"/>
      <c r="D29" s="146"/>
      <c r="E29" s="146"/>
      <c r="F29" s="146"/>
      <c r="G29" s="146"/>
      <c r="H29" s="146"/>
      <c r="I29" s="147"/>
      <c r="J29" s="189">
        <v>6</v>
      </c>
      <c r="K29" s="146"/>
      <c r="L29" s="146"/>
      <c r="M29" s="146"/>
      <c r="N29" s="146"/>
      <c r="O29" s="146"/>
      <c r="P29" s="150"/>
      <c r="Q29" s="143"/>
    </row>
    <row r="30" spans="1:17" ht="24" customHeight="1">
      <c r="A30" s="144">
        <v>0.49305555555555403</v>
      </c>
      <c r="B30" s="169"/>
      <c r="C30" s="145"/>
      <c r="D30" s="146"/>
      <c r="E30" s="146"/>
      <c r="F30" s="146"/>
      <c r="G30" s="146"/>
      <c r="H30" s="146"/>
      <c r="I30" s="147"/>
      <c r="J30" s="145"/>
      <c r="K30" s="146"/>
      <c r="L30" s="146"/>
      <c r="M30" s="146"/>
      <c r="N30" s="146"/>
      <c r="O30" s="146"/>
      <c r="P30" s="153"/>
      <c r="Q30" s="143"/>
    </row>
    <row r="31" spans="1:17" ht="24" customHeight="1">
      <c r="A31" s="144">
        <v>0.49652777777777601</v>
      </c>
      <c r="B31" s="169"/>
      <c r="C31" s="145"/>
      <c r="D31" s="146"/>
      <c r="E31" s="146"/>
      <c r="F31" s="146"/>
      <c r="G31" s="146"/>
      <c r="H31" s="146"/>
      <c r="I31" s="147"/>
      <c r="J31" s="145"/>
      <c r="K31" s="146"/>
      <c r="L31" s="146"/>
      <c r="M31" s="146"/>
      <c r="N31" s="146"/>
      <c r="O31" s="146"/>
      <c r="P31" s="150"/>
      <c r="Q31" s="143"/>
    </row>
    <row r="32" spans="1:17" ht="24" customHeight="1">
      <c r="A32" s="154">
        <v>0.5</v>
      </c>
      <c r="B32" s="177">
        <v>4</v>
      </c>
      <c r="C32" s="155"/>
      <c r="D32" s="156"/>
      <c r="E32" s="156"/>
      <c r="F32" s="156"/>
      <c r="G32" s="156"/>
      <c r="H32" s="156"/>
      <c r="I32" s="157"/>
      <c r="J32" s="155"/>
      <c r="K32" s="156"/>
      <c r="L32" s="156"/>
      <c r="M32" s="156"/>
      <c r="N32" s="156"/>
      <c r="O32" s="156"/>
      <c r="P32" s="158"/>
      <c r="Q32" s="143"/>
    </row>
    <row r="33" spans="1:17" ht="24" customHeight="1">
      <c r="A33" s="154">
        <v>0.50347222222222221</v>
      </c>
      <c r="B33" s="170"/>
      <c r="C33" s="155"/>
      <c r="D33" s="156"/>
      <c r="E33" s="156"/>
      <c r="F33" s="156"/>
      <c r="G33" s="156"/>
      <c r="H33" s="156"/>
      <c r="I33" s="157"/>
      <c r="J33" s="155"/>
      <c r="K33" s="156"/>
      <c r="L33" s="156"/>
      <c r="M33" s="156"/>
      <c r="N33" s="156"/>
      <c r="O33" s="156"/>
      <c r="P33" s="159"/>
      <c r="Q33" s="143"/>
    </row>
    <row r="34" spans="1:17" ht="24" customHeight="1">
      <c r="A34" s="154">
        <v>0.50694444444444398</v>
      </c>
      <c r="B34" s="176">
        <v>6</v>
      </c>
      <c r="C34" s="155"/>
      <c r="D34" s="156"/>
      <c r="E34" s="156"/>
      <c r="F34" s="156"/>
      <c r="G34" s="156"/>
      <c r="H34" s="156"/>
      <c r="I34" s="157"/>
      <c r="J34" s="190">
        <v>4</v>
      </c>
      <c r="K34" s="156"/>
      <c r="L34" s="156"/>
      <c r="M34" s="156"/>
      <c r="N34" s="156"/>
      <c r="O34" s="156"/>
      <c r="P34" s="158"/>
      <c r="Q34" s="143"/>
    </row>
    <row r="35" spans="1:17" ht="24" customHeight="1">
      <c r="A35" s="154">
        <v>0.51041666666666696</v>
      </c>
      <c r="B35" s="170"/>
      <c r="C35" s="155"/>
      <c r="D35" s="156"/>
      <c r="E35" s="156"/>
      <c r="F35" s="156"/>
      <c r="G35" s="156"/>
      <c r="H35" s="156"/>
      <c r="I35" s="157"/>
      <c r="J35" s="155"/>
      <c r="K35" s="156"/>
      <c r="L35" s="156"/>
      <c r="M35" s="156"/>
      <c r="N35" s="156"/>
      <c r="O35" s="156"/>
      <c r="P35" s="158"/>
      <c r="Q35" s="143"/>
    </row>
    <row r="36" spans="1:17" ht="24" customHeight="1">
      <c r="A36" s="154">
        <v>0.51388888888888895</v>
      </c>
      <c r="B36" s="177">
        <v>2</v>
      </c>
      <c r="C36" s="155"/>
      <c r="D36" s="156"/>
      <c r="E36" s="156"/>
      <c r="F36" s="156"/>
      <c r="G36" s="156"/>
      <c r="H36" s="156"/>
      <c r="I36" s="157"/>
      <c r="J36" s="155"/>
      <c r="K36" s="156"/>
      <c r="L36" s="156"/>
      <c r="M36" s="156"/>
      <c r="N36" s="156"/>
      <c r="O36" s="156"/>
      <c r="P36" s="158"/>
      <c r="Q36" s="143"/>
    </row>
    <row r="37" spans="1:17" ht="24" customHeight="1">
      <c r="A37" s="154">
        <v>0.51736111111111105</v>
      </c>
      <c r="B37" s="170"/>
      <c r="C37" s="155"/>
      <c r="D37" s="156"/>
      <c r="E37" s="156"/>
      <c r="F37" s="156"/>
      <c r="G37" s="156"/>
      <c r="H37" s="156"/>
      <c r="I37" s="157"/>
      <c r="J37" s="190">
        <v>2</v>
      </c>
      <c r="K37" s="156"/>
      <c r="L37" s="156"/>
      <c r="M37" s="156"/>
      <c r="N37" s="156"/>
      <c r="O37" s="156"/>
      <c r="P37" s="158"/>
      <c r="Q37" s="143"/>
    </row>
    <row r="38" spans="1:17" ht="24" customHeight="1" thickBot="1">
      <c r="A38" s="160">
        <v>0.52083333333333337</v>
      </c>
      <c r="B38" s="209"/>
      <c r="C38" s="161"/>
      <c r="D38" s="162"/>
      <c r="E38" s="162"/>
      <c r="F38" s="162"/>
      <c r="G38" s="162"/>
      <c r="H38" s="162"/>
      <c r="I38" s="163"/>
      <c r="J38" s="161"/>
      <c r="K38" s="162"/>
      <c r="L38" s="162"/>
      <c r="M38" s="162"/>
      <c r="N38" s="162"/>
      <c r="O38" s="162"/>
      <c r="P38" s="162"/>
      <c r="Q38" s="143"/>
    </row>
    <row r="39" spans="1:17" ht="24" customHeight="1" thickTop="1">
      <c r="A39" s="139">
        <v>0.52430555555555558</v>
      </c>
      <c r="B39" s="193">
        <v>4</v>
      </c>
      <c r="C39" s="140"/>
      <c r="D39" s="141"/>
      <c r="E39" s="141"/>
      <c r="F39" s="141"/>
      <c r="G39" s="141"/>
      <c r="H39" s="141"/>
      <c r="I39" s="142"/>
      <c r="J39" s="194">
        <v>4</v>
      </c>
      <c r="K39" s="141"/>
      <c r="L39" s="141"/>
      <c r="M39" s="141"/>
      <c r="N39" s="141"/>
      <c r="O39" s="141"/>
      <c r="P39" s="141"/>
      <c r="Q39" s="143"/>
    </row>
    <row r="40" spans="1:17" ht="24" customHeight="1">
      <c r="A40" s="144">
        <v>0.52777777777777779</v>
      </c>
      <c r="B40" s="169"/>
      <c r="C40" s="145"/>
      <c r="D40" s="146"/>
      <c r="E40" s="146"/>
      <c r="F40" s="146"/>
      <c r="G40" s="146"/>
      <c r="H40" s="146"/>
      <c r="I40" s="147"/>
      <c r="J40" s="145"/>
      <c r="K40" s="146"/>
      <c r="L40" s="146"/>
      <c r="M40" s="146"/>
      <c r="N40" s="146"/>
      <c r="O40" s="146"/>
      <c r="P40" s="146"/>
      <c r="Q40" s="143"/>
    </row>
    <row r="41" spans="1:17" ht="24" customHeight="1">
      <c r="A41" s="144">
        <v>0.53125</v>
      </c>
      <c r="B41" s="178"/>
      <c r="C41" s="145"/>
      <c r="D41" s="146"/>
      <c r="E41" s="146"/>
      <c r="F41" s="146"/>
      <c r="G41" s="146"/>
      <c r="H41" s="146"/>
      <c r="I41" s="147"/>
      <c r="J41" s="145"/>
      <c r="K41" s="146"/>
      <c r="L41" s="146"/>
      <c r="M41" s="146"/>
      <c r="N41" s="146"/>
      <c r="O41" s="146"/>
      <c r="P41" s="146"/>
      <c r="Q41" s="143"/>
    </row>
    <row r="42" spans="1:17" ht="24" customHeight="1">
      <c r="A42" s="144">
        <v>0.53472222222222199</v>
      </c>
      <c r="B42" s="175">
        <v>5</v>
      </c>
      <c r="C42" s="145"/>
      <c r="D42" s="146"/>
      <c r="E42" s="146"/>
      <c r="F42" s="146"/>
      <c r="G42" s="146"/>
      <c r="H42" s="146"/>
      <c r="I42" s="147"/>
      <c r="J42" s="145"/>
      <c r="K42" s="146"/>
      <c r="L42" s="146"/>
      <c r="M42" s="146"/>
      <c r="N42" s="146"/>
      <c r="O42" s="146"/>
      <c r="P42" s="148"/>
      <c r="Q42" s="143"/>
    </row>
    <row r="43" spans="1:17" ht="24" customHeight="1">
      <c r="A43" s="144">
        <v>0.53819444444444398</v>
      </c>
      <c r="B43" s="169"/>
      <c r="C43" s="145"/>
      <c r="D43" s="146"/>
      <c r="E43" s="146"/>
      <c r="F43" s="146"/>
      <c r="G43" s="146"/>
      <c r="H43" s="146"/>
      <c r="I43" s="147"/>
      <c r="J43" s="145"/>
      <c r="K43" s="146"/>
      <c r="L43" s="146"/>
      <c r="M43" s="146"/>
      <c r="N43" s="146"/>
      <c r="O43" s="146"/>
      <c r="P43" s="146"/>
      <c r="Q43" s="143"/>
    </row>
    <row r="44" spans="1:17" ht="24" customHeight="1">
      <c r="A44" s="144">
        <v>0.54166666666666696</v>
      </c>
      <c r="B44" s="169"/>
      <c r="C44" s="145"/>
      <c r="D44" s="146"/>
      <c r="E44" s="146"/>
      <c r="F44" s="146"/>
      <c r="G44" s="146"/>
      <c r="H44" s="146"/>
      <c r="I44" s="147"/>
      <c r="J44" s="145"/>
      <c r="K44" s="146"/>
      <c r="L44" s="146"/>
      <c r="M44" s="146"/>
      <c r="N44" s="146"/>
      <c r="O44" s="146"/>
      <c r="P44" s="146"/>
      <c r="Q44" s="143"/>
    </row>
    <row r="45" spans="1:17" ht="24" customHeight="1">
      <c r="A45" s="144">
        <v>0.54513888888888895</v>
      </c>
      <c r="B45" s="174">
        <v>7</v>
      </c>
      <c r="C45" s="145"/>
      <c r="D45" s="146"/>
      <c r="E45" s="146"/>
      <c r="F45" s="146"/>
      <c r="G45" s="146"/>
      <c r="H45" s="146"/>
      <c r="I45" s="147"/>
      <c r="J45" s="145"/>
      <c r="K45" s="146"/>
      <c r="L45" s="146"/>
      <c r="M45" s="146"/>
      <c r="N45" s="146"/>
      <c r="O45" s="146"/>
      <c r="P45" s="146"/>
      <c r="Q45" s="143"/>
    </row>
    <row r="46" spans="1:17" ht="24" customHeight="1">
      <c r="A46" s="144">
        <v>0.54861111111111105</v>
      </c>
      <c r="B46" s="169"/>
      <c r="C46" s="145"/>
      <c r="D46" s="146"/>
      <c r="E46" s="146"/>
      <c r="F46" s="146"/>
      <c r="G46" s="146"/>
      <c r="H46" s="146"/>
      <c r="I46" s="147"/>
      <c r="J46" s="191">
        <v>2</v>
      </c>
      <c r="K46" s="146"/>
      <c r="L46" s="146"/>
      <c r="M46" s="146"/>
      <c r="N46" s="146"/>
      <c r="O46" s="146"/>
      <c r="P46" s="150"/>
      <c r="Q46" s="143"/>
    </row>
    <row r="47" spans="1:17" ht="24" customHeight="1">
      <c r="A47" s="144">
        <v>0.55208333333333304</v>
      </c>
      <c r="B47" s="169"/>
      <c r="C47" s="145"/>
      <c r="D47" s="146"/>
      <c r="E47" s="146"/>
      <c r="F47" s="146"/>
      <c r="G47" s="146"/>
      <c r="H47" s="146"/>
      <c r="I47" s="147"/>
      <c r="J47" s="145"/>
      <c r="K47" s="146"/>
      <c r="L47" s="146"/>
      <c r="M47" s="153"/>
      <c r="N47" s="146"/>
      <c r="O47" s="146"/>
      <c r="P47" s="146"/>
      <c r="Q47" s="143"/>
    </row>
    <row r="48" spans="1:17" ht="24" customHeight="1">
      <c r="A48" s="144">
        <v>0.55555555555555503</v>
      </c>
      <c r="B48" s="169"/>
      <c r="C48" s="145"/>
      <c r="D48" s="146"/>
      <c r="E48" s="146"/>
      <c r="F48" s="146"/>
      <c r="G48" s="146"/>
      <c r="H48" s="146"/>
      <c r="I48" s="147"/>
      <c r="J48" s="189">
        <v>7</v>
      </c>
      <c r="K48" s="146"/>
      <c r="L48" s="146"/>
      <c r="M48" s="150"/>
      <c r="N48" s="146"/>
      <c r="O48" s="146"/>
      <c r="P48" s="146"/>
      <c r="Q48" s="143"/>
    </row>
    <row r="49" spans="1:17" ht="24" customHeight="1">
      <c r="A49" s="144">
        <v>0.55902777777777801</v>
      </c>
      <c r="B49" s="174">
        <v>2</v>
      </c>
      <c r="C49" s="145"/>
      <c r="D49" s="146"/>
      <c r="E49" s="146"/>
      <c r="F49" s="146"/>
      <c r="G49" s="146"/>
      <c r="H49" s="146"/>
      <c r="I49" s="147"/>
      <c r="J49" s="145"/>
      <c r="K49" s="146"/>
      <c r="L49" s="146"/>
      <c r="M49" s="146"/>
      <c r="N49" s="146"/>
      <c r="O49" s="146"/>
      <c r="P49" s="150"/>
      <c r="Q49" s="143"/>
    </row>
    <row r="50" spans="1:17" ht="24" customHeight="1">
      <c r="A50" s="144">
        <v>0.5625</v>
      </c>
      <c r="B50" s="169"/>
      <c r="C50" s="145"/>
      <c r="D50" s="146"/>
      <c r="E50" s="146"/>
      <c r="F50" s="146"/>
      <c r="G50" s="146"/>
      <c r="H50" s="146"/>
      <c r="I50" s="147"/>
      <c r="J50" s="145"/>
      <c r="K50" s="146"/>
      <c r="L50" s="146"/>
      <c r="M50" s="146"/>
      <c r="N50" s="146"/>
      <c r="O50" s="146"/>
      <c r="P50" s="150"/>
      <c r="Q50" s="143"/>
    </row>
    <row r="51" spans="1:17" ht="24" customHeight="1">
      <c r="A51" s="144">
        <v>0.56597222222222199</v>
      </c>
      <c r="B51" s="178"/>
      <c r="C51" s="145"/>
      <c r="D51" s="146"/>
      <c r="E51" s="146"/>
      <c r="F51" s="148"/>
      <c r="G51" s="148"/>
      <c r="H51" s="148"/>
      <c r="I51" s="151"/>
      <c r="J51" s="179"/>
      <c r="K51" s="148"/>
      <c r="L51" s="148"/>
      <c r="M51" s="148"/>
      <c r="N51" s="146"/>
      <c r="O51" s="146"/>
      <c r="P51" s="146"/>
      <c r="Q51" s="143"/>
    </row>
    <row r="52" spans="1:17" ht="24" customHeight="1">
      <c r="A52" s="144">
        <v>0.56944444444444398</v>
      </c>
      <c r="B52" s="169"/>
      <c r="C52" s="145"/>
      <c r="D52" s="146"/>
      <c r="E52" s="148"/>
      <c r="F52" s="146"/>
      <c r="G52" s="146"/>
      <c r="H52" s="146"/>
      <c r="I52" s="147"/>
      <c r="J52" s="145"/>
      <c r="K52" s="146"/>
      <c r="L52" s="146"/>
      <c r="M52" s="146"/>
      <c r="N52" s="146"/>
      <c r="O52" s="146"/>
      <c r="P52" s="148"/>
      <c r="Q52" s="143"/>
    </row>
    <row r="53" spans="1:17" ht="24" customHeight="1">
      <c r="A53" s="144">
        <v>0.57291666666666696</v>
      </c>
      <c r="B53" s="174">
        <v>5</v>
      </c>
      <c r="C53" s="145"/>
      <c r="D53" s="146"/>
      <c r="E53" s="146"/>
      <c r="F53" s="146"/>
      <c r="G53" s="146"/>
      <c r="H53" s="146"/>
      <c r="I53" s="147"/>
      <c r="J53" s="145"/>
      <c r="K53" s="146"/>
      <c r="L53" s="146"/>
      <c r="M53" s="146"/>
      <c r="N53" s="146"/>
      <c r="O53" s="146"/>
      <c r="P53" s="148"/>
      <c r="Q53" s="143"/>
    </row>
    <row r="54" spans="1:17" ht="24" customHeight="1">
      <c r="A54" s="144">
        <v>0.57638888888888895</v>
      </c>
      <c r="B54" s="169"/>
      <c r="C54" s="145"/>
      <c r="D54" s="146"/>
      <c r="E54" s="146"/>
      <c r="F54" s="146"/>
      <c r="G54" s="146"/>
      <c r="H54" s="146"/>
      <c r="I54" s="147"/>
      <c r="J54" s="145"/>
      <c r="K54" s="146"/>
      <c r="L54" s="146"/>
      <c r="M54" s="146"/>
      <c r="N54" s="146"/>
      <c r="O54" s="146"/>
      <c r="P54" s="148"/>
      <c r="Q54" s="143"/>
    </row>
    <row r="55" spans="1:17" ht="24" customHeight="1">
      <c r="A55" s="144">
        <v>0.57986111111111105</v>
      </c>
      <c r="B55" s="175">
        <v>6</v>
      </c>
      <c r="C55" s="145"/>
      <c r="D55" s="146"/>
      <c r="E55" s="146"/>
      <c r="F55" s="146"/>
      <c r="G55" s="146"/>
      <c r="H55" s="146"/>
      <c r="I55" s="147"/>
      <c r="J55" s="191">
        <v>5</v>
      </c>
      <c r="K55" s="146"/>
      <c r="L55" s="146"/>
      <c r="M55" s="146"/>
      <c r="N55" s="146"/>
      <c r="O55" s="146"/>
      <c r="P55" s="146"/>
      <c r="Q55" s="143"/>
    </row>
    <row r="56" spans="1:17" ht="24" customHeight="1">
      <c r="A56" s="144">
        <v>0.58333333333333304</v>
      </c>
      <c r="B56" s="169"/>
      <c r="C56" s="145"/>
      <c r="D56" s="146"/>
      <c r="E56" s="150"/>
      <c r="F56" s="146"/>
      <c r="G56" s="146"/>
      <c r="H56" s="146"/>
      <c r="I56" s="147"/>
      <c r="J56" s="145"/>
      <c r="K56" s="146"/>
      <c r="L56" s="146"/>
      <c r="M56" s="146"/>
      <c r="N56" s="146"/>
      <c r="O56" s="146"/>
      <c r="P56" s="150"/>
      <c r="Q56" s="143"/>
    </row>
    <row r="57" spans="1:17" ht="24" customHeight="1">
      <c r="A57" s="144">
        <v>0.58680555555555503</v>
      </c>
      <c r="B57" s="169"/>
      <c r="C57" s="145"/>
      <c r="D57" s="146"/>
      <c r="E57" s="146"/>
      <c r="F57" s="150"/>
      <c r="G57" s="150"/>
      <c r="H57" s="150"/>
      <c r="I57" s="152"/>
      <c r="J57" s="180"/>
      <c r="K57" s="150"/>
      <c r="L57" s="150"/>
      <c r="M57" s="148"/>
      <c r="N57" s="146"/>
      <c r="O57" s="146"/>
      <c r="P57" s="150"/>
      <c r="Q57" s="143"/>
    </row>
    <row r="58" spans="1:17" ht="24" customHeight="1">
      <c r="A58" s="144">
        <v>0.59027777777777801</v>
      </c>
      <c r="B58" s="169"/>
      <c r="C58" s="145"/>
      <c r="D58" s="146"/>
      <c r="E58" s="146"/>
      <c r="F58" s="146"/>
      <c r="G58" s="146"/>
      <c r="H58" s="146"/>
      <c r="I58" s="147"/>
      <c r="J58" s="145"/>
      <c r="K58" s="146"/>
      <c r="L58" s="146"/>
      <c r="M58" s="146"/>
      <c r="N58" s="146"/>
      <c r="O58" s="146"/>
      <c r="P58" s="150"/>
      <c r="Q58" s="143"/>
    </row>
    <row r="59" spans="1:17" ht="24" customHeight="1">
      <c r="A59" s="144">
        <v>0.59375</v>
      </c>
      <c r="B59" s="169"/>
      <c r="C59" s="145"/>
      <c r="D59" s="146"/>
      <c r="E59" s="146"/>
      <c r="F59" s="146"/>
      <c r="G59" s="146"/>
      <c r="H59" s="146"/>
      <c r="I59" s="147"/>
      <c r="J59" s="145"/>
      <c r="K59" s="146"/>
      <c r="L59" s="146"/>
      <c r="M59" s="146"/>
      <c r="N59" s="146"/>
      <c r="O59" s="146"/>
      <c r="P59" s="146"/>
      <c r="Q59" s="143"/>
    </row>
    <row r="60" spans="1:17" ht="24" customHeight="1">
      <c r="A60" s="144">
        <v>0.59722222222222199</v>
      </c>
      <c r="B60" s="169"/>
      <c r="C60" s="145"/>
      <c r="D60" s="146"/>
      <c r="E60" s="146"/>
      <c r="F60" s="146"/>
      <c r="G60" s="146"/>
      <c r="H60" s="146"/>
      <c r="I60" s="147"/>
      <c r="J60" s="191">
        <v>6</v>
      </c>
      <c r="K60" s="146"/>
      <c r="L60" s="146"/>
      <c r="M60" s="150"/>
      <c r="N60" s="146"/>
      <c r="O60" s="146"/>
      <c r="P60" s="146"/>
      <c r="Q60" s="143"/>
    </row>
    <row r="61" spans="1:17" ht="24" customHeight="1">
      <c r="A61" s="144">
        <v>0.60069444444444398</v>
      </c>
      <c r="B61" s="169"/>
      <c r="C61" s="145"/>
      <c r="D61" s="146"/>
      <c r="E61" s="146"/>
      <c r="F61" s="146"/>
      <c r="G61" s="146"/>
      <c r="H61" s="146"/>
      <c r="I61" s="147"/>
      <c r="J61" s="145"/>
      <c r="K61" s="146"/>
      <c r="L61" s="146"/>
      <c r="M61" s="153"/>
      <c r="N61" s="146"/>
      <c r="O61" s="146"/>
      <c r="P61" s="158"/>
      <c r="Q61" s="143"/>
    </row>
    <row r="62" spans="1:17" ht="24" customHeight="1">
      <c r="A62" s="144">
        <v>0.60416666666666596</v>
      </c>
      <c r="B62" s="169"/>
      <c r="C62" s="145"/>
      <c r="D62" s="146"/>
      <c r="E62" s="146"/>
      <c r="F62" s="146"/>
      <c r="G62" s="146"/>
      <c r="H62" s="146"/>
      <c r="I62" s="147"/>
      <c r="J62" s="145"/>
      <c r="K62" s="146"/>
      <c r="L62" s="146"/>
      <c r="M62" s="146"/>
      <c r="N62" s="146"/>
      <c r="O62" s="146"/>
      <c r="P62" s="146"/>
      <c r="Q62" s="143"/>
    </row>
    <row r="63" spans="1:17" ht="24" customHeight="1">
      <c r="A63" s="154">
        <v>0.60763888888888895</v>
      </c>
      <c r="B63" s="175">
        <v>7</v>
      </c>
      <c r="C63" s="155"/>
      <c r="D63" s="156"/>
      <c r="E63" s="156"/>
      <c r="F63" s="156"/>
      <c r="G63" s="156"/>
      <c r="H63" s="156"/>
      <c r="I63" s="157"/>
      <c r="J63" s="155"/>
      <c r="K63" s="156"/>
      <c r="L63" s="156"/>
      <c r="M63" s="156"/>
      <c r="N63" s="156"/>
      <c r="O63" s="156"/>
      <c r="P63" s="146"/>
      <c r="Q63" s="143"/>
    </row>
    <row r="64" spans="1:17" ht="24" customHeight="1">
      <c r="A64" s="154">
        <v>0.61111111111111105</v>
      </c>
      <c r="B64" s="170"/>
      <c r="C64" s="155"/>
      <c r="D64" s="156"/>
      <c r="E64" s="156"/>
      <c r="F64" s="156"/>
      <c r="G64" s="156"/>
      <c r="H64" s="156"/>
      <c r="I64" s="157"/>
      <c r="J64" s="155"/>
      <c r="K64" s="156"/>
      <c r="L64" s="156"/>
      <c r="M64" s="156"/>
      <c r="N64" s="156"/>
      <c r="O64" s="156"/>
      <c r="P64" s="153"/>
      <c r="Q64" s="143"/>
    </row>
    <row r="65" spans="1:17" ht="24" customHeight="1">
      <c r="A65" s="154">
        <v>0.61458333333333304</v>
      </c>
      <c r="B65" s="176">
        <v>6</v>
      </c>
      <c r="C65" s="155"/>
      <c r="D65" s="156"/>
      <c r="E65" s="156"/>
      <c r="F65" s="156"/>
      <c r="G65" s="156"/>
      <c r="H65" s="156"/>
      <c r="I65" s="147"/>
      <c r="J65" s="145"/>
      <c r="K65" s="156"/>
      <c r="L65" s="156"/>
      <c r="M65" s="156"/>
      <c r="N65" s="156"/>
      <c r="O65" s="156"/>
      <c r="P65" s="158"/>
      <c r="Q65" s="143"/>
    </row>
    <row r="66" spans="1:17" ht="24" customHeight="1">
      <c r="A66" s="154">
        <v>0.61805555555555503</v>
      </c>
      <c r="B66" s="177">
        <v>5</v>
      </c>
      <c r="C66" s="155"/>
      <c r="D66" s="156"/>
      <c r="E66" s="156"/>
      <c r="F66" s="156"/>
      <c r="G66" s="156"/>
      <c r="H66" s="156"/>
      <c r="I66" s="157"/>
      <c r="J66" s="155"/>
      <c r="K66" s="156"/>
      <c r="L66" s="156"/>
      <c r="M66" s="156"/>
      <c r="N66" s="156"/>
      <c r="O66" s="156"/>
      <c r="P66" s="159"/>
      <c r="Q66" s="143"/>
    </row>
    <row r="67" spans="1:17" ht="24" customHeight="1">
      <c r="A67" s="154">
        <v>0.62152777777777701</v>
      </c>
      <c r="B67" s="170"/>
      <c r="C67" s="155"/>
      <c r="D67" s="156"/>
      <c r="E67" s="156"/>
      <c r="F67" s="156"/>
      <c r="G67" s="156"/>
      <c r="H67" s="156"/>
      <c r="I67" s="157"/>
      <c r="J67" s="155"/>
      <c r="K67" s="156"/>
      <c r="L67" s="156"/>
      <c r="M67" s="156"/>
      <c r="N67" s="156"/>
      <c r="O67" s="156"/>
      <c r="P67" s="164"/>
      <c r="Q67" s="143"/>
    </row>
    <row r="68" spans="1:17" ht="24" customHeight="1">
      <c r="A68" s="154">
        <v>0.624999999999999</v>
      </c>
      <c r="B68" s="170"/>
      <c r="C68" s="155"/>
      <c r="D68" s="156"/>
      <c r="E68" s="156"/>
      <c r="F68" s="156"/>
      <c r="G68" s="156"/>
      <c r="H68" s="156"/>
      <c r="I68" s="157"/>
      <c r="J68" s="155"/>
      <c r="K68" s="156"/>
      <c r="L68" s="156"/>
      <c r="M68" s="156"/>
      <c r="N68" s="156"/>
      <c r="O68" s="156"/>
      <c r="P68" s="159"/>
      <c r="Q68" s="143"/>
    </row>
    <row r="69" spans="1:17" ht="24" customHeight="1">
      <c r="A69" s="154">
        <v>0.62847222222222099</v>
      </c>
      <c r="B69" s="170"/>
      <c r="C69" s="155"/>
      <c r="D69" s="156"/>
      <c r="E69" s="156"/>
      <c r="F69" s="156"/>
      <c r="G69" s="156"/>
      <c r="H69" s="156"/>
      <c r="I69" s="157"/>
      <c r="J69" s="155"/>
      <c r="K69" s="156"/>
      <c r="L69" s="156"/>
      <c r="M69" s="156"/>
      <c r="N69" s="156"/>
      <c r="O69" s="156"/>
      <c r="P69" s="164"/>
    </row>
    <row r="70" spans="1:17" ht="24" customHeight="1">
      <c r="A70" s="154">
        <v>0.63194444444444298</v>
      </c>
      <c r="B70" s="170"/>
      <c r="C70" s="155"/>
      <c r="D70" s="156"/>
      <c r="E70" s="156"/>
      <c r="F70" s="156"/>
      <c r="G70" s="156"/>
      <c r="H70" s="156"/>
      <c r="I70" s="157"/>
      <c r="J70" s="155"/>
      <c r="K70" s="156"/>
      <c r="L70" s="156"/>
      <c r="M70" s="156"/>
      <c r="N70" s="156"/>
      <c r="O70" s="156"/>
      <c r="P70" s="159"/>
    </row>
    <row r="71" spans="1:17" ht="24" customHeight="1">
      <c r="A71" s="154">
        <v>0.63541666666666496</v>
      </c>
      <c r="B71" s="170"/>
      <c r="C71" s="155"/>
      <c r="D71" s="156"/>
      <c r="E71" s="156"/>
      <c r="F71" s="156"/>
      <c r="G71" s="156"/>
      <c r="H71" s="156"/>
      <c r="I71" s="157"/>
      <c r="J71" s="196">
        <v>7</v>
      </c>
      <c r="K71" s="156"/>
      <c r="L71" s="156"/>
      <c r="M71" s="156"/>
      <c r="N71" s="156"/>
      <c r="O71" s="156"/>
      <c r="P71" s="164"/>
    </row>
    <row r="72" spans="1:17" ht="24" customHeight="1">
      <c r="A72" s="154">
        <v>0.63888888888888695</v>
      </c>
      <c r="B72" s="201"/>
      <c r="C72" s="155"/>
      <c r="D72" s="156"/>
      <c r="E72" s="156"/>
      <c r="F72" s="156"/>
      <c r="G72" s="156"/>
      <c r="H72" s="156"/>
      <c r="I72" s="157"/>
      <c r="J72" s="155"/>
      <c r="K72" s="156"/>
      <c r="L72" s="156"/>
      <c r="M72" s="156"/>
      <c r="N72" s="156"/>
      <c r="O72" s="156"/>
      <c r="P72" s="159"/>
    </row>
    <row r="73" spans="1:17" ht="24" customHeight="1">
      <c r="A73" s="154">
        <v>0.64236111111110905</v>
      </c>
      <c r="B73" s="170"/>
      <c r="C73" s="155"/>
      <c r="D73" s="156"/>
      <c r="E73" s="156"/>
      <c r="F73" s="156"/>
      <c r="G73" s="156"/>
      <c r="H73" s="156"/>
      <c r="I73" s="157"/>
      <c r="J73" s="155"/>
      <c r="K73" s="156"/>
      <c r="L73" s="156"/>
      <c r="M73" s="156"/>
      <c r="N73" s="156"/>
      <c r="O73" s="156"/>
      <c r="P73" s="164"/>
    </row>
    <row r="74" spans="1:17" ht="24" customHeight="1">
      <c r="A74" s="154">
        <v>0.64583333333333104</v>
      </c>
      <c r="B74" s="170"/>
      <c r="C74" s="155"/>
      <c r="D74" s="156"/>
      <c r="E74" s="156"/>
      <c r="F74" s="156"/>
      <c r="G74" s="156"/>
      <c r="H74" s="156"/>
      <c r="I74" s="157"/>
      <c r="J74" s="155"/>
      <c r="K74" s="156"/>
      <c r="L74" s="156"/>
      <c r="M74" s="156"/>
      <c r="N74" s="156"/>
      <c r="O74" s="156"/>
      <c r="P74" s="159"/>
    </row>
    <row r="75" spans="1:17" ht="24" customHeight="1">
      <c r="A75" s="154">
        <v>0.64930555555555303</v>
      </c>
      <c r="B75" s="176">
        <v>5</v>
      </c>
      <c r="C75" s="155"/>
      <c r="D75" s="156"/>
      <c r="E75" s="156"/>
      <c r="F75" s="156"/>
      <c r="G75" s="156"/>
      <c r="H75" s="156"/>
      <c r="I75" s="157"/>
      <c r="J75" s="155"/>
      <c r="K75" s="156"/>
      <c r="L75" s="156"/>
      <c r="M75" s="156"/>
      <c r="N75" s="156"/>
      <c r="O75" s="156"/>
      <c r="P75" s="164"/>
    </row>
    <row r="76" spans="1:17" ht="24" customHeight="1">
      <c r="A76" s="154">
        <v>0.65277777777777501</v>
      </c>
      <c r="B76" s="170"/>
      <c r="C76" s="155"/>
      <c r="D76" s="156"/>
      <c r="E76" s="156"/>
      <c r="F76" s="156"/>
      <c r="G76" s="156"/>
      <c r="H76" s="156"/>
      <c r="I76" s="157"/>
      <c r="J76" s="155"/>
      <c r="K76" s="156"/>
      <c r="L76" s="156"/>
      <c r="M76" s="156"/>
      <c r="N76" s="156"/>
      <c r="O76" s="156"/>
      <c r="P76" s="159"/>
    </row>
    <row r="77" spans="1:17" ht="24" customHeight="1">
      <c r="A77" s="154">
        <v>0.656249999999997</v>
      </c>
      <c r="B77" s="177">
        <v>4</v>
      </c>
      <c r="C77" s="155"/>
      <c r="D77" s="156"/>
      <c r="E77" s="156"/>
      <c r="F77" s="156"/>
      <c r="G77" s="156"/>
      <c r="H77" s="156"/>
      <c r="I77" s="157"/>
      <c r="J77" s="190">
        <v>4</v>
      </c>
      <c r="K77" s="156"/>
      <c r="L77" s="156"/>
      <c r="M77" s="156"/>
      <c r="N77" s="156"/>
      <c r="O77" s="156"/>
      <c r="P77" s="164"/>
    </row>
    <row r="78" spans="1:17" ht="24" customHeight="1">
      <c r="A78" s="154">
        <v>0.65972222222221899</v>
      </c>
      <c r="B78" s="176">
        <v>7</v>
      </c>
      <c r="C78" s="155"/>
      <c r="D78" s="156"/>
      <c r="E78" s="156"/>
      <c r="F78" s="156"/>
      <c r="G78" s="156"/>
      <c r="H78" s="156"/>
      <c r="I78" s="157"/>
      <c r="J78" s="195"/>
      <c r="K78" s="156"/>
      <c r="L78" s="156"/>
      <c r="M78" s="156"/>
      <c r="N78" s="156"/>
      <c r="O78" s="156"/>
      <c r="P78" s="159"/>
    </row>
    <row r="79" spans="1:17" ht="24" customHeight="1">
      <c r="A79" s="154">
        <v>0.66319444444444098</v>
      </c>
      <c r="B79" s="170"/>
      <c r="C79" s="155"/>
      <c r="D79" s="156"/>
      <c r="E79" s="156"/>
      <c r="F79" s="156"/>
      <c r="G79" s="156"/>
      <c r="H79" s="156"/>
      <c r="I79" s="157"/>
      <c r="J79" s="155"/>
      <c r="K79" s="156"/>
      <c r="L79" s="156"/>
      <c r="M79" s="156"/>
      <c r="N79" s="156"/>
      <c r="O79" s="156"/>
      <c r="P79" s="164"/>
    </row>
    <row r="80" spans="1:17" ht="24" customHeight="1">
      <c r="A80" s="154">
        <v>0.66666666666666297</v>
      </c>
      <c r="B80" s="170"/>
      <c r="C80" s="155"/>
      <c r="D80" s="156"/>
      <c r="E80" s="156"/>
      <c r="F80" s="156"/>
      <c r="G80" s="156"/>
      <c r="H80" s="156"/>
      <c r="I80" s="157"/>
      <c r="J80" s="190">
        <v>5</v>
      </c>
      <c r="K80" s="156"/>
      <c r="L80" s="156"/>
      <c r="M80" s="156"/>
      <c r="N80" s="156"/>
      <c r="O80" s="156"/>
      <c r="P80" s="159"/>
    </row>
    <row r="81" spans="1:16" ht="24" customHeight="1">
      <c r="A81" s="154">
        <v>0.67013888888888495</v>
      </c>
      <c r="B81" s="170"/>
      <c r="C81" s="155"/>
      <c r="D81" s="156"/>
      <c r="E81" s="156"/>
      <c r="F81" s="156"/>
      <c r="G81" s="156"/>
      <c r="H81" s="156"/>
      <c r="I81" s="157"/>
      <c r="J81" s="155"/>
      <c r="K81" s="156"/>
      <c r="L81" s="156"/>
      <c r="M81" s="156"/>
      <c r="N81" s="156"/>
      <c r="O81" s="156"/>
      <c r="P81" s="164"/>
    </row>
    <row r="82" spans="1:16" ht="24" customHeight="1">
      <c r="A82" s="154">
        <v>0.67361111111110705</v>
      </c>
      <c r="B82" s="176">
        <v>4</v>
      </c>
      <c r="C82" s="155"/>
      <c r="D82" s="156"/>
      <c r="E82" s="156"/>
      <c r="F82" s="156"/>
      <c r="G82" s="156"/>
      <c r="H82" s="156"/>
      <c r="I82" s="157"/>
      <c r="J82" s="196">
        <v>4</v>
      </c>
      <c r="K82" s="156"/>
      <c r="L82" s="156"/>
      <c r="M82" s="156"/>
      <c r="N82" s="156"/>
      <c r="O82" s="156"/>
      <c r="P82" s="159"/>
    </row>
    <row r="83" spans="1:16" ht="24" customHeight="1">
      <c r="A83" s="154">
        <v>0.67708333333332904</v>
      </c>
      <c r="B83" s="170"/>
      <c r="C83" s="155"/>
      <c r="D83" s="156"/>
      <c r="E83" s="156"/>
      <c r="F83" s="156"/>
      <c r="G83" s="156"/>
      <c r="H83" s="156"/>
      <c r="I83" s="157"/>
      <c r="J83" s="155"/>
      <c r="K83" s="156"/>
      <c r="L83" s="156"/>
      <c r="M83" s="156"/>
      <c r="N83" s="156"/>
      <c r="O83" s="156"/>
      <c r="P83" s="164"/>
    </row>
    <row r="84" spans="1:16" ht="24" customHeight="1">
      <c r="A84" s="154">
        <v>0.68055555555555103</v>
      </c>
      <c r="B84" s="177">
        <v>3</v>
      </c>
      <c r="C84" s="155"/>
      <c r="D84" s="156"/>
      <c r="E84" s="156"/>
      <c r="F84" s="156"/>
      <c r="G84" s="156"/>
      <c r="H84" s="156"/>
      <c r="I84" s="157"/>
      <c r="J84" s="190">
        <v>3</v>
      </c>
      <c r="K84" s="156"/>
      <c r="L84" s="156"/>
      <c r="M84" s="156"/>
      <c r="N84" s="156"/>
      <c r="O84" s="156"/>
      <c r="P84" s="159"/>
    </row>
    <row r="85" spans="1:16" ht="24" customHeight="1">
      <c r="A85" s="154">
        <v>0.68402777777777302</v>
      </c>
      <c r="B85" s="170"/>
      <c r="C85" s="155"/>
      <c r="D85" s="156"/>
      <c r="E85" s="156"/>
      <c r="F85" s="156"/>
      <c r="G85" s="156"/>
      <c r="H85" s="156"/>
      <c r="I85" s="157"/>
      <c r="J85" s="155"/>
      <c r="K85" s="156"/>
      <c r="L85" s="156"/>
      <c r="M85" s="156"/>
      <c r="N85" s="156"/>
      <c r="O85" s="156"/>
      <c r="P85" s="164"/>
    </row>
    <row r="86" spans="1:16" ht="24" customHeight="1">
      <c r="A86" s="154">
        <v>0.687499999999995</v>
      </c>
      <c r="B86" s="170"/>
      <c r="C86" s="155"/>
      <c r="D86" s="156"/>
      <c r="E86" s="156"/>
      <c r="F86" s="156"/>
      <c r="G86" s="156"/>
      <c r="H86" s="156"/>
      <c r="I86" s="157"/>
      <c r="J86" s="155"/>
      <c r="K86" s="156"/>
      <c r="L86" s="156"/>
      <c r="M86" s="156"/>
      <c r="N86" s="156"/>
      <c r="O86" s="156"/>
      <c r="P86" s="159"/>
    </row>
    <row r="87" spans="1:16" ht="24" customHeight="1">
      <c r="A87" s="154">
        <v>0.69097222222221699</v>
      </c>
      <c r="B87" s="170"/>
      <c r="C87" s="155"/>
      <c r="D87" s="156"/>
      <c r="E87" s="156"/>
      <c r="F87" s="156"/>
      <c r="G87" s="156"/>
      <c r="H87" s="156"/>
      <c r="I87" s="157"/>
      <c r="J87" s="155"/>
      <c r="K87" s="156"/>
      <c r="L87" s="156"/>
      <c r="M87" s="156"/>
      <c r="N87" s="156"/>
      <c r="O87" s="156"/>
      <c r="P87" s="164"/>
    </row>
    <row r="88" spans="1:16" ht="24" customHeight="1">
      <c r="A88" s="154">
        <v>0.69444444444443898</v>
      </c>
      <c r="B88" s="170"/>
      <c r="C88" s="155"/>
      <c r="D88" s="156"/>
      <c r="E88" s="156"/>
      <c r="F88" s="156"/>
      <c r="G88" s="156"/>
      <c r="H88" s="156"/>
      <c r="I88" s="157"/>
      <c r="J88" s="155"/>
      <c r="K88" s="156"/>
      <c r="L88" s="156"/>
      <c r="M88" s="156"/>
      <c r="N88" s="156"/>
      <c r="O88" s="156"/>
      <c r="P88" s="159"/>
    </row>
    <row r="89" spans="1:16" ht="24" customHeight="1">
      <c r="A89" s="154">
        <v>0.69791666666666097</v>
      </c>
      <c r="B89" s="170" t="s">
        <v>123</v>
      </c>
      <c r="C89" s="155"/>
      <c r="D89" s="156"/>
      <c r="E89" s="156"/>
      <c r="F89" s="156"/>
      <c r="G89" s="156"/>
      <c r="H89" s="156"/>
      <c r="I89" s="157"/>
      <c r="J89" s="155"/>
      <c r="K89" s="156"/>
      <c r="L89" s="156"/>
      <c r="M89" s="156"/>
      <c r="N89" s="156"/>
      <c r="O89" s="156"/>
      <c r="P89" s="164"/>
    </row>
    <row r="90" spans="1:16" ht="24" customHeight="1">
      <c r="A90" s="154">
        <v>0.70138888888888296</v>
      </c>
      <c r="B90" s="170"/>
      <c r="C90" s="155"/>
      <c r="D90" s="156"/>
      <c r="E90" s="156"/>
      <c r="F90" s="156"/>
      <c r="G90" s="156"/>
      <c r="H90" s="156"/>
      <c r="I90" s="157"/>
      <c r="J90" s="155"/>
      <c r="K90" s="156"/>
      <c r="L90" s="156"/>
      <c r="M90" s="156"/>
      <c r="N90" s="156"/>
      <c r="O90" s="156"/>
      <c r="P90" s="159"/>
    </row>
    <row r="91" spans="1:16" ht="24" customHeight="1">
      <c r="A91" s="154">
        <v>0.70486111111110505</v>
      </c>
      <c r="B91" s="170"/>
      <c r="C91" s="155"/>
      <c r="D91" s="156"/>
      <c r="E91" s="156"/>
      <c r="F91" s="156"/>
      <c r="G91" s="156"/>
      <c r="H91" s="156"/>
      <c r="I91" s="157"/>
      <c r="J91" s="155"/>
      <c r="K91" s="156"/>
      <c r="L91" s="156"/>
      <c r="M91" s="156"/>
      <c r="N91" s="156"/>
      <c r="O91" s="156"/>
      <c r="P91" s="164"/>
    </row>
    <row r="92" spans="1:16" ht="24" customHeight="1">
      <c r="A92" s="154">
        <v>0.70833333333332704</v>
      </c>
      <c r="B92" s="170"/>
      <c r="C92" s="155"/>
      <c r="D92" s="156"/>
      <c r="E92" s="156"/>
      <c r="F92" s="156"/>
      <c r="G92" s="156"/>
      <c r="H92" s="156"/>
      <c r="I92" s="157"/>
      <c r="J92" s="155"/>
      <c r="K92" s="156"/>
      <c r="L92" s="156"/>
      <c r="M92" s="156"/>
      <c r="N92" s="156"/>
      <c r="O92" s="156"/>
      <c r="P92" s="159"/>
    </row>
    <row r="93" spans="1:16" ht="24" customHeight="1">
      <c r="A93" s="154">
        <v>0.71180555555554903</v>
      </c>
      <c r="B93" s="170"/>
      <c r="C93" s="155"/>
      <c r="D93" s="156"/>
      <c r="E93" s="156"/>
      <c r="F93" s="156"/>
      <c r="G93" s="156"/>
      <c r="H93" s="156"/>
      <c r="I93" s="157"/>
      <c r="J93" s="155"/>
      <c r="K93" s="156"/>
      <c r="L93" s="156"/>
      <c r="M93" s="156"/>
      <c r="N93" s="156"/>
      <c r="O93" s="156"/>
      <c r="P93" s="164"/>
    </row>
    <row r="94" spans="1:16" ht="24" customHeight="1">
      <c r="A94" s="154">
        <v>0.71527777777777102</v>
      </c>
      <c r="B94" s="170"/>
      <c r="C94" s="155"/>
      <c r="D94" s="156"/>
      <c r="E94" s="156"/>
      <c r="F94" s="156"/>
      <c r="G94" s="156"/>
      <c r="H94" s="156"/>
      <c r="I94" s="157"/>
      <c r="J94" s="196">
        <v>3</v>
      </c>
      <c r="K94" s="156"/>
      <c r="L94" s="156"/>
      <c r="M94" s="156"/>
      <c r="N94" s="156"/>
      <c r="O94" s="156"/>
      <c r="P94" s="159"/>
    </row>
    <row r="95" spans="1:16" ht="24" customHeight="1">
      <c r="A95" s="154">
        <v>0.71874999999999301</v>
      </c>
      <c r="B95" s="170"/>
      <c r="C95" s="155"/>
      <c r="D95" s="156"/>
      <c r="E95" s="156"/>
      <c r="F95" s="156"/>
      <c r="G95" s="156"/>
      <c r="H95" s="156"/>
      <c r="I95" s="157"/>
      <c r="J95" s="155"/>
      <c r="K95" s="156"/>
      <c r="L95" s="156"/>
      <c r="M95" s="156"/>
      <c r="N95" s="156"/>
      <c r="O95" s="156"/>
      <c r="P95" s="164"/>
    </row>
    <row r="96" spans="1:16" ht="24" customHeight="1">
      <c r="A96" s="154">
        <v>0.72222222222221499</v>
      </c>
      <c r="B96" s="176">
        <v>3</v>
      </c>
      <c r="C96" s="155"/>
      <c r="D96" s="156"/>
      <c r="E96" s="156"/>
      <c r="F96" s="156"/>
      <c r="G96" s="156"/>
      <c r="H96" s="156"/>
      <c r="I96" s="157"/>
      <c r="J96" s="155"/>
      <c r="K96" s="156"/>
      <c r="L96" s="156"/>
      <c r="M96" s="156"/>
      <c r="N96" s="156"/>
      <c r="O96" s="156"/>
      <c r="P96" s="159"/>
    </row>
    <row r="97" spans="1:16" ht="24" customHeight="1">
      <c r="A97" s="154">
        <v>0.72569444444443698</v>
      </c>
      <c r="B97" s="170"/>
      <c r="C97" s="155"/>
      <c r="D97" s="156"/>
      <c r="E97" s="156"/>
      <c r="F97" s="156"/>
      <c r="G97" s="156"/>
      <c r="H97" s="156"/>
      <c r="I97" s="157"/>
      <c r="J97" s="155"/>
      <c r="K97" s="156"/>
      <c r="L97" s="156"/>
      <c r="M97" s="156"/>
      <c r="N97" s="156"/>
      <c r="O97" s="156"/>
      <c r="P97" s="164"/>
    </row>
    <row r="98" spans="1:16" ht="24" customHeight="1">
      <c r="A98" s="154">
        <v>0.72916666666665897</v>
      </c>
      <c r="B98" s="170"/>
      <c r="C98" s="155"/>
      <c r="D98" s="156"/>
      <c r="E98" s="156"/>
      <c r="F98" s="156"/>
      <c r="G98" s="156"/>
      <c r="H98" s="156"/>
      <c r="I98" s="157"/>
      <c r="J98" s="196">
        <v>5</v>
      </c>
      <c r="K98" s="156"/>
      <c r="L98" s="156"/>
      <c r="M98" s="156"/>
      <c r="N98" s="156"/>
      <c r="O98" s="156"/>
      <c r="P98" s="159"/>
    </row>
    <row r="99" spans="1:16" ht="24" customHeight="1">
      <c r="A99" s="154">
        <v>0.73263888888888096</v>
      </c>
      <c r="B99" s="170"/>
      <c r="C99" s="155"/>
      <c r="D99" s="156"/>
      <c r="E99" s="156"/>
      <c r="F99" s="156"/>
      <c r="G99" s="156"/>
      <c r="H99" s="156"/>
      <c r="I99" s="157"/>
      <c r="J99" s="195"/>
      <c r="K99" s="156"/>
      <c r="L99" s="156"/>
      <c r="M99" s="156"/>
      <c r="N99" s="156"/>
      <c r="O99" s="156"/>
      <c r="P99" s="164"/>
    </row>
    <row r="100" spans="1:16" ht="24" customHeight="1">
      <c r="A100" s="154">
        <v>0.73611111111110294</v>
      </c>
      <c r="B100" s="170"/>
      <c r="C100" s="155"/>
      <c r="D100" s="156"/>
      <c r="E100" s="156"/>
      <c r="F100" s="156"/>
      <c r="G100" s="156"/>
      <c r="H100" s="156"/>
      <c r="I100" s="157"/>
      <c r="J100" s="195"/>
      <c r="K100" s="156"/>
      <c r="L100" s="156"/>
      <c r="M100" s="156"/>
      <c r="N100" s="156"/>
      <c r="O100" s="156"/>
      <c r="P100" s="159"/>
    </row>
    <row r="101" spans="1:16" ht="24" customHeight="1">
      <c r="A101" s="154">
        <v>0.73958333333332504</v>
      </c>
      <c r="B101" s="170"/>
      <c r="C101" s="155"/>
      <c r="D101" s="156"/>
      <c r="E101" s="156"/>
      <c r="F101" s="156"/>
      <c r="G101" s="156"/>
      <c r="H101" s="156"/>
      <c r="I101" s="157"/>
      <c r="J101" s="195"/>
      <c r="K101" s="156"/>
      <c r="L101" s="156"/>
      <c r="M101" s="156"/>
      <c r="N101" s="156"/>
      <c r="O101" s="156"/>
      <c r="P101" s="164"/>
    </row>
    <row r="102" spans="1:16" ht="24" customHeight="1">
      <c r="A102" s="154">
        <v>0.74305555555554703</v>
      </c>
      <c r="B102" s="170"/>
      <c r="C102" s="155"/>
      <c r="D102" s="156"/>
      <c r="E102" s="156"/>
      <c r="F102" s="156"/>
      <c r="G102" s="156"/>
      <c r="H102" s="156"/>
      <c r="I102" s="157"/>
      <c r="J102" s="195"/>
      <c r="K102" s="156"/>
      <c r="L102" s="156"/>
      <c r="M102" s="156"/>
      <c r="N102" s="156"/>
      <c r="O102" s="156"/>
      <c r="P102" s="159"/>
    </row>
    <row r="103" spans="1:16" ht="24" customHeight="1">
      <c r="J103" s="203"/>
    </row>
    <row r="104" spans="1:16" ht="24" customHeight="1">
      <c r="J104" s="203"/>
    </row>
  </sheetData>
  <mergeCells count="2">
    <mergeCell ref="I7:J7"/>
    <mergeCell ref="B7:C7"/>
  </mergeCells>
  <pageMargins left="0.25" right="0.25" top="0.67" bottom="0.28999999999999998" header="0.37" footer="0.28000000000000003"/>
  <pageSetup paperSize="9" scale="36" fitToHeight="2" orientation="landscape"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21"/>
  <sheetViews>
    <sheetView workbookViewId="0"/>
  </sheetViews>
  <sheetFormatPr baseColWidth="10" defaultColWidth="11.42578125" defaultRowHeight="12.75"/>
  <cols>
    <col min="1" max="6" width="28.7109375" style="51" customWidth="1"/>
    <col min="7" max="16384" width="11.42578125" style="51"/>
  </cols>
  <sheetData>
    <row r="1" spans="1:6" ht="35.25" customHeight="1" thickTop="1">
      <c r="A1" s="49" t="s">
        <v>222</v>
      </c>
      <c r="B1" s="50"/>
      <c r="C1" s="50"/>
      <c r="D1" s="50"/>
      <c r="E1" s="50"/>
      <c r="F1" s="50"/>
    </row>
    <row r="2" spans="1:6" s="54" customFormat="1">
      <c r="A2" s="53" t="s">
        <v>262</v>
      </c>
      <c r="B2" s="53" t="s">
        <v>223</v>
      </c>
      <c r="C2" s="53" t="s">
        <v>263</v>
      </c>
      <c r="D2" s="53" t="s">
        <v>264</v>
      </c>
      <c r="E2" s="53" t="s">
        <v>265</v>
      </c>
      <c r="F2" s="53" t="s">
        <v>266</v>
      </c>
    </row>
    <row r="3" spans="1:6" s="57" customFormat="1">
      <c r="A3" s="55" t="s">
        <v>323</v>
      </c>
      <c r="B3" s="55" t="s">
        <v>268</v>
      </c>
      <c r="C3" s="56" t="s">
        <v>348</v>
      </c>
      <c r="D3" s="55" t="s">
        <v>373</v>
      </c>
      <c r="E3" s="55" t="s">
        <v>349</v>
      </c>
      <c r="F3" s="55" t="s">
        <v>374</v>
      </c>
    </row>
    <row r="4" spans="1:6" s="59" customFormat="1">
      <c r="A4" s="58" t="s">
        <v>270</v>
      </c>
      <c r="B4" s="58" t="s">
        <v>273</v>
      </c>
      <c r="C4" s="58" t="s">
        <v>271</v>
      </c>
      <c r="D4" s="58" t="s">
        <v>271</v>
      </c>
      <c r="E4" s="58" t="s">
        <v>272</v>
      </c>
      <c r="F4" s="68" t="s">
        <v>273</v>
      </c>
    </row>
    <row r="5" spans="1:6" s="59" customFormat="1">
      <c r="A5" s="60" t="s">
        <v>277</v>
      </c>
      <c r="B5" s="60" t="s">
        <v>277</v>
      </c>
      <c r="C5" s="60" t="s">
        <v>280</v>
      </c>
      <c r="D5" s="60" t="s">
        <v>275</v>
      </c>
      <c r="E5" s="60" t="s">
        <v>277</v>
      </c>
      <c r="F5" s="60" t="s">
        <v>281</v>
      </c>
    </row>
    <row r="6" spans="1:6" s="62" customFormat="1">
      <c r="A6" s="61"/>
      <c r="B6" s="61"/>
      <c r="C6" s="61"/>
      <c r="D6" s="61"/>
      <c r="E6" s="61"/>
      <c r="F6" s="61"/>
    </row>
    <row r="7" spans="1:6" s="64" customFormat="1" ht="182.25" customHeight="1">
      <c r="A7" s="63" t="s">
        <v>249</v>
      </c>
      <c r="B7" s="63" t="s">
        <v>220</v>
      </c>
      <c r="C7" s="63" t="s">
        <v>188</v>
      </c>
      <c r="D7" s="63" t="s">
        <v>375</v>
      </c>
      <c r="E7" s="63" t="s">
        <v>187</v>
      </c>
      <c r="F7" s="63" t="s">
        <v>221</v>
      </c>
    </row>
    <row r="8" spans="1:6" s="62" customFormat="1">
      <c r="A8" s="61"/>
      <c r="B8" s="61"/>
      <c r="C8" s="61"/>
      <c r="D8" s="61"/>
      <c r="E8" s="61"/>
      <c r="F8" s="61"/>
    </row>
    <row r="9" spans="1:6" s="62" customFormat="1" ht="18.75" customHeight="1">
      <c r="A9" s="52" t="s">
        <v>236</v>
      </c>
      <c r="B9" s="52" t="s">
        <v>237</v>
      </c>
      <c r="C9" s="52" t="s">
        <v>238</v>
      </c>
      <c r="D9" s="52" t="s">
        <v>239</v>
      </c>
      <c r="E9" s="52" t="s">
        <v>240</v>
      </c>
      <c r="F9" s="52" t="s">
        <v>241</v>
      </c>
    </row>
    <row r="10" spans="1:6" s="62" customFormat="1" ht="13.5" thickBot="1">
      <c r="A10" s="61"/>
      <c r="B10" s="61"/>
      <c r="C10" s="61"/>
      <c r="D10" s="61"/>
      <c r="E10" s="61"/>
      <c r="F10" s="61"/>
    </row>
    <row r="11" spans="1:6" ht="35.25" customHeight="1" thickTop="1">
      <c r="A11" s="65"/>
      <c r="B11" s="65"/>
      <c r="C11" s="65"/>
      <c r="D11" s="65"/>
      <c r="E11" s="65"/>
      <c r="F11" s="65"/>
    </row>
    <row r="12" spans="1:6" s="54" customFormat="1">
      <c r="A12" s="66" t="s">
        <v>267</v>
      </c>
      <c r="B12" s="66"/>
      <c r="C12" s="66"/>
      <c r="D12" s="66"/>
      <c r="E12" s="66"/>
      <c r="F12" s="66"/>
    </row>
    <row r="13" spans="1:6" s="57" customFormat="1">
      <c r="A13" s="67" t="s">
        <v>350</v>
      </c>
      <c r="B13" s="67"/>
      <c r="C13" s="67"/>
      <c r="D13" s="67"/>
      <c r="E13" s="67"/>
      <c r="F13" s="67"/>
    </row>
    <row r="14" spans="1:6" s="59" customFormat="1">
      <c r="A14" s="68" t="s">
        <v>273</v>
      </c>
      <c r="B14" s="68"/>
      <c r="C14" s="68"/>
      <c r="D14" s="68"/>
      <c r="E14" s="68"/>
      <c r="F14" s="68"/>
    </row>
    <row r="15" spans="1:6" s="59" customFormat="1">
      <c r="A15" s="69" t="s">
        <v>276</v>
      </c>
      <c r="B15" s="69"/>
      <c r="C15" s="69"/>
      <c r="D15" s="69"/>
      <c r="E15" s="69"/>
      <c r="F15" s="69"/>
    </row>
    <row r="16" spans="1:6">
      <c r="A16" s="70"/>
      <c r="B16" s="70"/>
      <c r="C16" s="70"/>
      <c r="D16" s="70"/>
      <c r="E16" s="70"/>
      <c r="F16" s="70"/>
    </row>
    <row r="17" spans="1:6" s="64" customFormat="1" ht="182.25" customHeight="1">
      <c r="A17" s="71" t="s">
        <v>186</v>
      </c>
      <c r="B17" s="71"/>
      <c r="C17" s="71"/>
      <c r="D17" s="71"/>
      <c r="E17" s="71"/>
      <c r="F17" s="71"/>
    </row>
    <row r="18" spans="1:6">
      <c r="A18" s="70"/>
      <c r="B18" s="70"/>
      <c r="C18" s="70"/>
      <c r="D18" s="70"/>
      <c r="E18" s="70"/>
      <c r="F18" s="70"/>
    </row>
    <row r="19" spans="1:6">
      <c r="A19" s="72" t="s">
        <v>242</v>
      </c>
      <c r="B19" s="72"/>
      <c r="C19" s="72"/>
      <c r="D19" s="72"/>
      <c r="E19" s="72"/>
      <c r="F19" s="72"/>
    </row>
    <row r="20" spans="1:6" ht="13.5" thickBot="1">
      <c r="A20" s="73"/>
      <c r="B20" s="73"/>
      <c r="C20" s="73"/>
      <c r="D20" s="73"/>
      <c r="E20" s="73"/>
      <c r="F20" s="73"/>
    </row>
    <row r="21" spans="1:6" ht="13.5" thickTop="1"/>
  </sheetData>
  <pageMargins left="0.11811023622047245" right="0.15748031496062992" top="0.11811023622047245" bottom="0.19685039370078741" header="0.51181102362204722" footer="0.51181102362204722"/>
  <pageSetup paperSize="9" scale="83" firstPageNumber="0" orientation="landscape" verticalDpi="300"/>
  <headerFooter alignWithMargins="0"/>
  <rowBreaks count="1" manualBreakCount="1">
    <brk id="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21"/>
  <sheetViews>
    <sheetView workbookViewId="0"/>
  </sheetViews>
  <sheetFormatPr baseColWidth="10" defaultColWidth="11.42578125" defaultRowHeight="12.75"/>
  <cols>
    <col min="1" max="6" width="28.7109375" style="51" customWidth="1"/>
    <col min="7" max="16384" width="11.42578125" style="51"/>
  </cols>
  <sheetData>
    <row r="1" spans="1:6" ht="35.25" customHeight="1" thickTop="1">
      <c r="A1" s="49" t="s">
        <v>222</v>
      </c>
      <c r="B1" s="50"/>
      <c r="C1" s="50"/>
      <c r="D1" s="50"/>
      <c r="E1" s="50"/>
      <c r="F1" s="50"/>
    </row>
    <row r="2" spans="1:6" s="54" customFormat="1">
      <c r="A2" s="52" t="s">
        <v>243</v>
      </c>
      <c r="B2" s="52" t="s">
        <v>244</v>
      </c>
      <c r="C2" s="52" t="s">
        <v>245</v>
      </c>
      <c r="D2" s="52" t="s">
        <v>299</v>
      </c>
      <c r="E2" s="52" t="s">
        <v>246</v>
      </c>
      <c r="F2" s="53"/>
    </row>
    <row r="3" spans="1:6" s="57" customFormat="1">
      <c r="A3" s="55"/>
      <c r="B3" s="55"/>
      <c r="C3" s="56"/>
      <c r="D3" s="55"/>
      <c r="E3" s="55"/>
      <c r="F3" s="55"/>
    </row>
    <row r="4" spans="1:6" s="59" customFormat="1">
      <c r="A4" s="58"/>
      <c r="B4" s="58"/>
      <c r="C4" s="58"/>
      <c r="D4" s="58"/>
      <c r="E4" s="58"/>
      <c r="F4" s="58"/>
    </row>
    <row r="5" spans="1:6" s="59" customFormat="1">
      <c r="A5" s="60"/>
      <c r="B5" s="60"/>
      <c r="C5" s="60"/>
      <c r="D5" s="60"/>
      <c r="E5" s="60"/>
      <c r="F5" s="60"/>
    </row>
    <row r="6" spans="1:6" s="62" customFormat="1">
      <c r="A6" s="61"/>
      <c r="B6" s="61"/>
      <c r="C6" s="61"/>
      <c r="D6" s="61"/>
      <c r="E6" s="61"/>
      <c r="F6" s="61"/>
    </row>
    <row r="7" spans="1:6" s="64" customFormat="1" ht="182.25" customHeight="1">
      <c r="A7" s="63" t="s">
        <v>195</v>
      </c>
      <c r="B7" s="63" t="s">
        <v>195</v>
      </c>
      <c r="C7" s="63" t="s">
        <v>195</v>
      </c>
      <c r="D7" s="63"/>
      <c r="E7" s="63"/>
      <c r="F7" s="63"/>
    </row>
    <row r="8" spans="1:6" s="62" customFormat="1">
      <c r="A8" s="61"/>
      <c r="B8" s="61"/>
      <c r="C8" s="61"/>
      <c r="D8" s="61"/>
      <c r="E8" s="61"/>
      <c r="F8" s="61"/>
    </row>
    <row r="9" spans="1:6" s="62" customFormat="1" ht="18.75" customHeight="1">
      <c r="A9" s="52" t="s">
        <v>243</v>
      </c>
      <c r="B9" s="52" t="s">
        <v>244</v>
      </c>
      <c r="C9" s="52" t="s">
        <v>245</v>
      </c>
      <c r="D9" s="52" t="s">
        <v>299</v>
      </c>
      <c r="E9" s="52" t="s">
        <v>246</v>
      </c>
      <c r="F9" s="52"/>
    </row>
    <row r="10" spans="1:6" s="62" customFormat="1" ht="13.5" thickBot="1">
      <c r="A10" s="61"/>
      <c r="B10" s="61"/>
      <c r="C10" s="61"/>
      <c r="D10" s="61"/>
      <c r="E10" s="61"/>
      <c r="F10" s="61"/>
    </row>
    <row r="11" spans="1:6" ht="35.25" customHeight="1" thickTop="1">
      <c r="A11" s="65"/>
      <c r="B11" s="65"/>
      <c r="C11" s="65"/>
      <c r="D11" s="65"/>
      <c r="E11" s="65"/>
      <c r="F11" s="65"/>
    </row>
    <row r="12" spans="1:6" s="54" customFormat="1">
      <c r="A12" s="66"/>
      <c r="B12" s="66"/>
      <c r="C12" s="66"/>
      <c r="D12" s="66"/>
      <c r="E12" s="66"/>
      <c r="F12" s="66"/>
    </row>
    <row r="13" spans="1:6" s="57" customFormat="1">
      <c r="A13" s="67"/>
      <c r="B13" s="67"/>
      <c r="C13" s="67"/>
      <c r="D13" s="67"/>
      <c r="E13" s="67"/>
      <c r="F13" s="67"/>
    </row>
    <row r="14" spans="1:6" s="59" customFormat="1">
      <c r="A14" s="68"/>
      <c r="B14" s="68"/>
      <c r="C14" s="68"/>
      <c r="D14" s="68"/>
      <c r="E14" s="68"/>
      <c r="F14" s="68"/>
    </row>
    <row r="15" spans="1:6" s="59" customFormat="1">
      <c r="A15" s="69"/>
      <c r="B15" s="69"/>
      <c r="C15" s="69"/>
      <c r="D15" s="69"/>
      <c r="E15" s="69"/>
      <c r="F15" s="69"/>
    </row>
    <row r="16" spans="1:6">
      <c r="A16" s="70"/>
      <c r="B16" s="70"/>
      <c r="C16" s="70"/>
      <c r="D16" s="70"/>
      <c r="E16" s="70"/>
      <c r="F16" s="70"/>
    </row>
    <row r="17" spans="1:6" s="64" customFormat="1" ht="182.25" customHeight="1">
      <c r="A17" s="71"/>
      <c r="B17" s="71"/>
      <c r="C17" s="71"/>
      <c r="D17" s="71"/>
      <c r="E17" s="71"/>
      <c r="F17" s="71"/>
    </row>
    <row r="18" spans="1:6">
      <c r="A18" s="70"/>
      <c r="B18" s="70"/>
      <c r="C18" s="70"/>
      <c r="D18" s="70"/>
      <c r="E18" s="70"/>
      <c r="F18" s="70"/>
    </row>
    <row r="19" spans="1:6">
      <c r="A19" s="72"/>
      <c r="B19" s="72"/>
      <c r="C19" s="72"/>
      <c r="D19" s="72"/>
      <c r="E19" s="72"/>
      <c r="F19" s="72"/>
    </row>
    <row r="20" spans="1:6" ht="13.5" thickBot="1">
      <c r="A20" s="73"/>
      <c r="B20" s="73"/>
      <c r="C20" s="73"/>
      <c r="D20" s="73"/>
      <c r="E20" s="73"/>
      <c r="F20" s="73"/>
    </row>
    <row r="21" spans="1:6" ht="13.5" thickTop="1"/>
  </sheetData>
  <pageMargins left="0.11811023622047245" right="0.15748031496062992" top="0.11811023622047245" bottom="0.19685039370078741" header="0.51181102362204722" footer="0.51181102362204722"/>
  <pageSetup paperSize="9" scale="83" firstPageNumber="0" orientation="landscape" horizontalDpi="300" verticalDpi="300"/>
  <headerFooter alignWithMargins="0"/>
  <rowBreaks count="1" manualBreakCount="1">
    <brk id="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4"/>
  <sheetViews>
    <sheetView workbookViewId="0"/>
  </sheetViews>
  <sheetFormatPr baseColWidth="10" defaultColWidth="11.42578125" defaultRowHeight="14.25"/>
  <cols>
    <col min="1" max="1" width="10.85546875" style="9" customWidth="1"/>
    <col min="2" max="2" width="9.5703125" style="1" bestFit="1" customWidth="1"/>
    <col min="3" max="3" width="29.7109375" style="2" bestFit="1" customWidth="1"/>
    <col min="4" max="5" width="17.7109375" style="3" bestFit="1" customWidth="1"/>
    <col min="6" max="6" width="39" style="3" bestFit="1" customWidth="1"/>
    <col min="7" max="7" width="17.42578125" style="1" bestFit="1" customWidth="1"/>
    <col min="8" max="8" width="5.42578125" style="1" bestFit="1" customWidth="1"/>
    <col min="9" max="9" width="4.140625" style="1" customWidth="1"/>
    <col min="10" max="10" width="37.7109375" style="1" bestFit="1" customWidth="1"/>
    <col min="11" max="11" width="16.42578125" style="1" bestFit="1" customWidth="1"/>
    <col min="12" max="12" width="17" style="1" bestFit="1" customWidth="1"/>
    <col min="13" max="16384" width="11.42578125" style="1"/>
  </cols>
  <sheetData>
    <row r="1" spans="1:12">
      <c r="A1" s="8"/>
      <c r="B1" s="5" t="s">
        <v>399</v>
      </c>
      <c r="C1" s="6" t="s">
        <v>400</v>
      </c>
      <c r="D1" s="7" t="s">
        <v>401</v>
      </c>
      <c r="E1" s="7" t="s">
        <v>402</v>
      </c>
      <c r="F1" s="7" t="s">
        <v>403</v>
      </c>
      <c r="G1" s="5" t="s">
        <v>405</v>
      </c>
      <c r="H1" s="5" t="s">
        <v>404</v>
      </c>
      <c r="J1" s="1" t="s">
        <v>285</v>
      </c>
      <c r="K1" s="1" t="s">
        <v>380</v>
      </c>
      <c r="L1" s="1" t="s">
        <v>384</v>
      </c>
    </row>
    <row r="2" spans="1:12" ht="42.75">
      <c r="A2" s="375" t="s">
        <v>356</v>
      </c>
      <c r="B2" s="13" t="s">
        <v>355</v>
      </c>
      <c r="C2" s="14" t="s">
        <v>352</v>
      </c>
      <c r="D2" s="15" t="s">
        <v>286</v>
      </c>
      <c r="E2" s="15" t="s">
        <v>286</v>
      </c>
      <c r="F2" s="15" t="s">
        <v>377</v>
      </c>
      <c r="G2" s="13"/>
      <c r="H2" s="13"/>
      <c r="J2" s="4" t="s">
        <v>411</v>
      </c>
      <c r="K2" s="1" t="s">
        <v>406</v>
      </c>
      <c r="L2" s="1" t="s">
        <v>407</v>
      </c>
    </row>
    <row r="3" spans="1:12" ht="42.75">
      <c r="A3" s="376"/>
      <c r="B3" s="13" t="s">
        <v>357</v>
      </c>
      <c r="C3" s="14" t="s">
        <v>354</v>
      </c>
      <c r="D3" s="15" t="s">
        <v>381</v>
      </c>
      <c r="E3" s="15" t="s">
        <v>381</v>
      </c>
      <c r="F3" s="15" t="s">
        <v>386</v>
      </c>
      <c r="G3" s="13"/>
      <c r="H3" s="13"/>
    </row>
    <row r="4" spans="1:12" ht="42.75">
      <c r="A4" s="376"/>
      <c r="B4" s="13" t="s">
        <v>358</v>
      </c>
      <c r="C4" s="14" t="s">
        <v>353</v>
      </c>
      <c r="D4" s="15" t="s">
        <v>286</v>
      </c>
      <c r="E4" s="15" t="s">
        <v>286</v>
      </c>
      <c r="F4" s="15" t="s">
        <v>377</v>
      </c>
      <c r="G4" s="13"/>
      <c r="H4" s="13"/>
    </row>
    <row r="5" spans="1:12" ht="71.25">
      <c r="A5" s="377"/>
      <c r="B5" s="13" t="s">
        <v>215</v>
      </c>
      <c r="C5" s="14" t="s">
        <v>322</v>
      </c>
      <c r="D5" s="15" t="s">
        <v>381</v>
      </c>
      <c r="E5" s="15" t="s">
        <v>286</v>
      </c>
      <c r="F5" s="15" t="s">
        <v>325</v>
      </c>
      <c r="G5" s="13"/>
      <c r="H5" s="13"/>
    </row>
    <row r="6" spans="1:12" ht="42.75">
      <c r="A6" s="25"/>
      <c r="B6" s="13" t="s">
        <v>216</v>
      </c>
      <c r="C6" s="14" t="s">
        <v>323</v>
      </c>
      <c r="D6" s="15" t="s">
        <v>286</v>
      </c>
      <c r="E6" s="15" t="s">
        <v>381</v>
      </c>
      <c r="F6" s="15" t="s">
        <v>324</v>
      </c>
      <c r="G6" s="13"/>
      <c r="H6" s="13"/>
    </row>
    <row r="7" spans="1:12" ht="42.75">
      <c r="A7" s="382" t="s">
        <v>376</v>
      </c>
      <c r="B7" s="10" t="s">
        <v>408</v>
      </c>
      <c r="C7" s="11" t="s">
        <v>348</v>
      </c>
      <c r="D7" s="12" t="s">
        <v>385</v>
      </c>
      <c r="E7" s="12" t="s">
        <v>385</v>
      </c>
      <c r="F7" s="12" t="s">
        <v>387</v>
      </c>
      <c r="G7" s="10" t="s">
        <v>407</v>
      </c>
      <c r="H7" s="10"/>
    </row>
    <row r="8" spans="1:12" ht="42.75">
      <c r="A8" s="381"/>
      <c r="B8" s="10" t="s">
        <v>409</v>
      </c>
      <c r="C8" s="11" t="s">
        <v>349</v>
      </c>
      <c r="D8" s="12" t="s">
        <v>381</v>
      </c>
      <c r="E8" s="12" t="s">
        <v>381</v>
      </c>
      <c r="F8" s="12" t="s">
        <v>382</v>
      </c>
      <c r="G8" s="10" t="s">
        <v>406</v>
      </c>
      <c r="H8" s="10"/>
    </row>
    <row r="9" spans="1:12" ht="28.5">
      <c r="A9" s="381"/>
      <c r="B9" s="10" t="s">
        <v>410</v>
      </c>
      <c r="C9" s="11" t="s">
        <v>350</v>
      </c>
      <c r="D9" s="12" t="s">
        <v>287</v>
      </c>
      <c r="E9" s="12" t="s">
        <v>287</v>
      </c>
      <c r="F9" s="12" t="s">
        <v>288</v>
      </c>
      <c r="G9" s="17" t="s">
        <v>412</v>
      </c>
      <c r="H9" s="10"/>
    </row>
    <row r="10" spans="1:12" ht="42.75">
      <c r="A10" s="383" t="s">
        <v>351</v>
      </c>
      <c r="B10" s="13">
        <v>601</v>
      </c>
      <c r="C10" s="14" t="s">
        <v>343</v>
      </c>
      <c r="D10" s="15" t="s">
        <v>385</v>
      </c>
      <c r="E10" s="15" t="s">
        <v>287</v>
      </c>
      <c r="F10" s="15" t="s">
        <v>413</v>
      </c>
      <c r="G10" s="16" t="s">
        <v>412</v>
      </c>
      <c r="H10" s="13"/>
    </row>
    <row r="11" spans="1:12" ht="42.75">
      <c r="A11" s="384"/>
      <c r="B11" s="13">
        <v>602</v>
      </c>
      <c r="C11" s="14" t="s">
        <v>344</v>
      </c>
      <c r="D11" s="15" t="s">
        <v>287</v>
      </c>
      <c r="E11" s="15" t="s">
        <v>385</v>
      </c>
      <c r="F11" s="15" t="s">
        <v>415</v>
      </c>
      <c r="G11" s="13" t="s">
        <v>407</v>
      </c>
      <c r="H11" s="13"/>
    </row>
    <row r="12" spans="1:12" ht="28.5">
      <c r="A12" s="384"/>
      <c r="B12" s="13">
        <v>603</v>
      </c>
      <c r="C12" s="14" t="s">
        <v>345</v>
      </c>
      <c r="D12" s="15" t="s">
        <v>381</v>
      </c>
      <c r="E12" s="15" t="s">
        <v>287</v>
      </c>
      <c r="F12" s="15" t="s">
        <v>414</v>
      </c>
      <c r="G12" s="16" t="s">
        <v>412</v>
      </c>
      <c r="H12" s="13"/>
    </row>
    <row r="13" spans="1:12" ht="42.75">
      <c r="A13" s="384"/>
      <c r="B13" s="13">
        <v>604</v>
      </c>
      <c r="C13" s="14" t="s">
        <v>346</v>
      </c>
      <c r="D13" s="15" t="s">
        <v>287</v>
      </c>
      <c r="E13" s="15" t="s">
        <v>381</v>
      </c>
      <c r="F13" s="15" t="s">
        <v>416</v>
      </c>
      <c r="G13" s="13" t="s">
        <v>406</v>
      </c>
      <c r="H13" s="13"/>
    </row>
    <row r="14" spans="1:12" ht="57">
      <c r="A14" s="382" t="s">
        <v>364</v>
      </c>
      <c r="B14" s="10" t="s">
        <v>417</v>
      </c>
      <c r="C14" s="11" t="s">
        <v>419</v>
      </c>
      <c r="D14" s="12" t="s">
        <v>390</v>
      </c>
      <c r="E14" s="12" t="s">
        <v>390</v>
      </c>
      <c r="F14" s="12" t="s">
        <v>421</v>
      </c>
      <c r="G14" s="17" t="s">
        <v>412</v>
      </c>
      <c r="H14" s="10"/>
    </row>
    <row r="15" spans="1:12" ht="85.5">
      <c r="A15" s="381"/>
      <c r="B15" s="10" t="s">
        <v>418</v>
      </c>
      <c r="C15" s="11" t="s">
        <v>420</v>
      </c>
      <c r="D15" s="12" t="s">
        <v>390</v>
      </c>
      <c r="E15" s="12" t="s">
        <v>390</v>
      </c>
      <c r="F15" s="12" t="s">
        <v>338</v>
      </c>
      <c r="G15" s="10" t="s">
        <v>361</v>
      </c>
      <c r="H15" s="10"/>
    </row>
    <row r="16" spans="1:12" ht="57">
      <c r="A16" s="375" t="s">
        <v>365</v>
      </c>
      <c r="B16" s="13" t="s">
        <v>339</v>
      </c>
      <c r="C16" s="14" t="s">
        <v>340</v>
      </c>
      <c r="D16" s="15" t="s">
        <v>341</v>
      </c>
      <c r="E16" s="15" t="s">
        <v>341</v>
      </c>
      <c r="F16" s="15" t="s">
        <v>360</v>
      </c>
      <c r="G16" s="13"/>
      <c r="H16" s="13"/>
    </row>
    <row r="17" spans="1:8" ht="57">
      <c r="A17" s="377"/>
      <c r="B17" s="13" t="s">
        <v>304</v>
      </c>
      <c r="C17" s="14" t="s">
        <v>342</v>
      </c>
      <c r="D17" s="15" t="s">
        <v>378</v>
      </c>
      <c r="E17" s="15" t="s">
        <v>378</v>
      </c>
      <c r="F17" s="15" t="s">
        <v>347</v>
      </c>
      <c r="G17" s="13"/>
      <c r="H17" s="13"/>
    </row>
    <row r="18" spans="1:8">
      <c r="A18" s="379" t="s">
        <v>379</v>
      </c>
      <c r="B18" s="10">
        <v>552</v>
      </c>
      <c r="C18" s="11" t="s">
        <v>362</v>
      </c>
      <c r="D18" s="12" t="s">
        <v>388</v>
      </c>
      <c r="E18" s="12" t="s">
        <v>381</v>
      </c>
      <c r="F18" s="12" t="s">
        <v>321</v>
      </c>
      <c r="G18" s="10"/>
      <c r="H18" s="10"/>
    </row>
    <row r="19" spans="1:8" ht="57">
      <c r="A19" s="380"/>
      <c r="B19" s="10">
        <v>553</v>
      </c>
      <c r="C19" s="11" t="s">
        <v>363</v>
      </c>
      <c r="D19" s="12" t="s">
        <v>381</v>
      </c>
      <c r="E19" s="12" t="s">
        <v>388</v>
      </c>
      <c r="F19" s="12" t="s">
        <v>289</v>
      </c>
      <c r="G19" s="10"/>
      <c r="H19" s="10"/>
    </row>
    <row r="20" spans="1:8" ht="71.25">
      <c r="A20" s="378" t="s">
        <v>366</v>
      </c>
      <c r="B20" s="13">
        <v>566</v>
      </c>
      <c r="C20" s="14" t="s">
        <v>290</v>
      </c>
      <c r="D20" s="15" t="s">
        <v>388</v>
      </c>
      <c r="E20" s="15" t="s">
        <v>385</v>
      </c>
      <c r="F20" s="15" t="s">
        <v>283</v>
      </c>
      <c r="G20" s="13"/>
      <c r="H20" s="13"/>
    </row>
    <row r="21" spans="1:8" ht="42.75">
      <c r="A21" s="377"/>
      <c r="B21" s="13">
        <v>567</v>
      </c>
      <c r="C21" s="14" t="s">
        <v>291</v>
      </c>
      <c r="D21" s="15" t="s">
        <v>385</v>
      </c>
      <c r="E21" s="15" t="s">
        <v>388</v>
      </c>
      <c r="F21" s="15" t="s">
        <v>359</v>
      </c>
      <c r="G21" s="13"/>
      <c r="H21" s="13"/>
    </row>
    <row r="22" spans="1:8" ht="28.5">
      <c r="A22" s="381" t="s">
        <v>367</v>
      </c>
      <c r="B22" s="5">
        <v>402</v>
      </c>
      <c r="C22" s="6" t="s">
        <v>368</v>
      </c>
      <c r="D22" s="7" t="s">
        <v>378</v>
      </c>
      <c r="E22" s="7" t="s">
        <v>385</v>
      </c>
      <c r="F22" s="7" t="s">
        <v>284</v>
      </c>
      <c r="G22" s="10" t="s">
        <v>407</v>
      </c>
      <c r="H22" s="5"/>
    </row>
    <row r="23" spans="1:8" ht="28.5">
      <c r="A23" s="381"/>
      <c r="B23" s="22">
        <v>403</v>
      </c>
      <c r="C23" s="11" t="s">
        <v>369</v>
      </c>
      <c r="D23" s="12" t="s">
        <v>381</v>
      </c>
      <c r="E23" s="12" t="s">
        <v>329</v>
      </c>
      <c r="F23" s="12" t="s">
        <v>328</v>
      </c>
      <c r="G23" s="17" t="s">
        <v>412</v>
      </c>
      <c r="H23" s="5"/>
    </row>
    <row r="24" spans="1:8" ht="28.5">
      <c r="A24" s="381"/>
      <c r="B24" s="5">
        <v>404</v>
      </c>
      <c r="C24" s="6" t="s">
        <v>370</v>
      </c>
      <c r="D24" s="7" t="s">
        <v>378</v>
      </c>
      <c r="E24" s="7" t="s">
        <v>381</v>
      </c>
      <c r="F24" s="7" t="s">
        <v>383</v>
      </c>
      <c r="G24" s="10" t="s">
        <v>406</v>
      </c>
      <c r="H24" s="5"/>
    </row>
  </sheetData>
  <mergeCells count="8">
    <mergeCell ref="A2:A5"/>
    <mergeCell ref="A20:A21"/>
    <mergeCell ref="A18:A19"/>
    <mergeCell ref="A16:A17"/>
    <mergeCell ref="A22:A24"/>
    <mergeCell ref="A7:A9"/>
    <mergeCell ref="A10:A13"/>
    <mergeCell ref="A14:A15"/>
  </mergeCells>
  <pageMargins left="0.7" right="0.7" top="0.78740157499999996" bottom="0.78740157499999996"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pageSetUpPr fitToPage="1"/>
  </sheetPr>
  <dimension ref="A1:T30"/>
  <sheetViews>
    <sheetView workbookViewId="0">
      <selection activeCell="F5" sqref="F5"/>
    </sheetView>
  </sheetViews>
  <sheetFormatPr baseColWidth="10" defaultColWidth="11.42578125" defaultRowHeight="12.75"/>
  <cols>
    <col min="1" max="6" width="28.7109375" style="51" customWidth="1"/>
    <col min="7" max="7" width="3.7109375" style="51" customWidth="1"/>
    <col min="8" max="14" width="11.42578125" style="51" hidden="1" customWidth="1"/>
    <col min="15" max="20" width="6.7109375" style="51" customWidth="1"/>
    <col min="21" max="16384" width="11.42578125" style="51"/>
  </cols>
  <sheetData>
    <row r="1" spans="1:20" ht="35.25" customHeight="1" thickTop="1">
      <c r="A1" s="49" t="s">
        <v>222</v>
      </c>
      <c r="B1" s="49" t="s">
        <v>222</v>
      </c>
      <c r="C1" s="49" t="s">
        <v>222</v>
      </c>
      <c r="D1" s="49" t="s">
        <v>222</v>
      </c>
      <c r="E1" s="49" t="s">
        <v>222</v>
      </c>
      <c r="F1" s="49" t="s">
        <v>222</v>
      </c>
      <c r="H1" s="83"/>
      <c r="I1" s="83">
        <v>26</v>
      </c>
      <c r="J1" s="83">
        <f>+I1+1</f>
        <v>27</v>
      </c>
      <c r="K1" s="83">
        <f>+J1+1</f>
        <v>28</v>
      </c>
      <c r="L1" s="83">
        <f>+K1+1</f>
        <v>29</v>
      </c>
      <c r="M1" s="83">
        <f>+L1+1</f>
        <v>30</v>
      </c>
      <c r="N1" s="83">
        <f>+M1+1</f>
        <v>31</v>
      </c>
      <c r="O1" s="206" t="s">
        <v>149</v>
      </c>
    </row>
    <row r="2" spans="1:20" s="54" customFormat="1">
      <c r="A2" s="81" t="str">
        <f t="shared" ref="A2:F2" ca="1" si="0">CONCATENATE("Train No. ",INDIRECT("'all trains &amp; jobs'!"&amp;I2))</f>
        <v xml:space="preserve">Train No. </v>
      </c>
      <c r="B2" s="81" t="str">
        <f t="shared" ca="1" si="0"/>
        <v xml:space="preserve">Train No. </v>
      </c>
      <c r="C2" s="81" t="str">
        <f t="shared" ca="1" si="0"/>
        <v xml:space="preserve">Train No. </v>
      </c>
      <c r="D2" s="81" t="str">
        <f t="shared" ca="1" si="0"/>
        <v xml:space="preserve">Train No. </v>
      </c>
      <c r="E2" s="81" t="str">
        <f t="shared" ca="1" si="0"/>
        <v xml:space="preserve">Train No. </v>
      </c>
      <c r="F2" s="81" t="str">
        <f t="shared" ca="1" si="0"/>
        <v xml:space="preserve">Train No. </v>
      </c>
      <c r="H2" s="84" t="s">
        <v>37</v>
      </c>
      <c r="I2" s="84" t="str">
        <f t="shared" ref="I2:N10" si="1">CONCATENATE($H2,I$1)</f>
        <v>b26</v>
      </c>
      <c r="J2" s="84" t="str">
        <f t="shared" si="1"/>
        <v>b27</v>
      </c>
      <c r="K2" s="84" t="str">
        <f t="shared" si="1"/>
        <v>b28</v>
      </c>
      <c r="L2" s="84" t="str">
        <f t="shared" si="1"/>
        <v>b29</v>
      </c>
      <c r="M2" s="84" t="str">
        <f t="shared" si="1"/>
        <v>b30</v>
      </c>
      <c r="N2" s="84" t="str">
        <f t="shared" si="1"/>
        <v>b31</v>
      </c>
      <c r="O2" s="205" t="s">
        <v>120</v>
      </c>
      <c r="P2" s="205" t="s">
        <v>120</v>
      </c>
      <c r="Q2" s="205" t="s">
        <v>120</v>
      </c>
      <c r="R2" s="205" t="s">
        <v>120</v>
      </c>
      <c r="S2" s="205" t="s">
        <v>120</v>
      </c>
      <c r="T2" s="205" t="s">
        <v>120</v>
      </c>
    </row>
    <row r="3" spans="1:20" s="57" customFormat="1">
      <c r="A3" s="80">
        <f t="shared" ref="A3:F3" ca="1" si="2">INDIRECT("'all trains &amp; jobs'!"&amp;I3)</f>
        <v>0</v>
      </c>
      <c r="B3" s="80">
        <f t="shared" ca="1" si="2"/>
        <v>0</v>
      </c>
      <c r="C3" s="80">
        <f t="shared" ca="1" si="2"/>
        <v>0</v>
      </c>
      <c r="D3" s="80">
        <f t="shared" ca="1" si="2"/>
        <v>0</v>
      </c>
      <c r="E3" s="80">
        <f t="shared" ca="1" si="2"/>
        <v>0</v>
      </c>
      <c r="F3" s="80">
        <f t="shared" ca="1" si="2"/>
        <v>0</v>
      </c>
      <c r="H3" s="85" t="s">
        <v>38</v>
      </c>
      <c r="I3" s="84" t="str">
        <f t="shared" si="1"/>
        <v>c26</v>
      </c>
      <c r="J3" s="84" t="str">
        <f t="shared" si="1"/>
        <v>c27</v>
      </c>
      <c r="K3" s="84" t="str">
        <f t="shared" si="1"/>
        <v>c28</v>
      </c>
      <c r="L3" s="84" t="str">
        <f t="shared" si="1"/>
        <v>c29</v>
      </c>
      <c r="M3" s="84" t="str">
        <f t="shared" si="1"/>
        <v>c30</v>
      </c>
      <c r="N3" s="84" t="str">
        <f t="shared" si="1"/>
        <v>c31</v>
      </c>
      <c r="O3" s="205" t="s">
        <v>120</v>
      </c>
      <c r="P3" s="205" t="s">
        <v>120</v>
      </c>
      <c r="Q3" s="205" t="s">
        <v>120</v>
      </c>
      <c r="R3" s="205" t="s">
        <v>120</v>
      </c>
      <c r="S3" s="205" t="s">
        <v>120</v>
      </c>
      <c r="T3" s="205" t="s">
        <v>120</v>
      </c>
    </row>
    <row r="4" spans="1:20" s="59" customFormat="1">
      <c r="A4" s="58" t="str">
        <f t="shared" ref="A4:F4" ca="1" si="3">IF(O2="Y",CONCATENATE("From: ",INDIRECT("'all trains &amp; jobs'!"&amp;I4),"  Track",INDIRECT("'all trains &amp; jobs'!"&amp;O4)),CONCATENATE("From: ",INDIRECT("'all trains &amp; jobs'!"&amp;I4)))</f>
        <v>From:   Track</v>
      </c>
      <c r="B4" s="58" t="str">
        <f t="shared" ca="1" si="3"/>
        <v>From:   Track</v>
      </c>
      <c r="C4" s="58" t="str">
        <f t="shared" ca="1" si="3"/>
        <v>From:   Track</v>
      </c>
      <c r="D4" s="58" t="str">
        <f t="shared" ca="1" si="3"/>
        <v>From:   Track</v>
      </c>
      <c r="E4" s="58" t="str">
        <f t="shared" ca="1" si="3"/>
        <v>From:   Track</v>
      </c>
      <c r="F4" s="58" t="str">
        <f t="shared" ca="1" si="3"/>
        <v>From:   Track</v>
      </c>
      <c r="H4" s="86" t="s">
        <v>39</v>
      </c>
      <c r="I4" s="84" t="str">
        <f t="shared" si="1"/>
        <v>d26</v>
      </c>
      <c r="J4" s="84" t="str">
        <f t="shared" si="1"/>
        <v>d27</v>
      </c>
      <c r="K4" s="84" t="str">
        <f t="shared" si="1"/>
        <v>d28</v>
      </c>
      <c r="L4" s="84" t="str">
        <f t="shared" si="1"/>
        <v>d29</v>
      </c>
      <c r="M4" s="84" t="str">
        <f t="shared" si="1"/>
        <v>d30</v>
      </c>
      <c r="N4" s="84" t="str">
        <f t="shared" si="1"/>
        <v>d31</v>
      </c>
      <c r="O4" s="59" t="s">
        <v>429</v>
      </c>
      <c r="P4" s="59" t="s">
        <v>431</v>
      </c>
      <c r="Q4" s="59" t="s">
        <v>432</v>
      </c>
      <c r="R4" s="59" t="s">
        <v>433</v>
      </c>
      <c r="S4" s="59" t="s">
        <v>434</v>
      </c>
      <c r="T4" s="59" t="s">
        <v>435</v>
      </c>
    </row>
    <row r="5" spans="1:20" s="59" customFormat="1">
      <c r="A5" s="204" t="str">
        <f t="shared" ref="A5:F5" ca="1" si="4">IF(O3="Y",CONCATENATE("To: ",INDIRECT("'all trains &amp; jobs'!"&amp;I5),"  Track",INDIRECT("'all trains &amp; jobs'!"&amp;O5)),CONCATENATE("To: ",INDIRECT("'all trains &amp; jobs'!"&amp;I5)))</f>
        <v>To:   Track</v>
      </c>
      <c r="B5" s="204" t="str">
        <f t="shared" ca="1" si="4"/>
        <v>To:   Track</v>
      </c>
      <c r="C5" s="204" t="str">
        <f t="shared" ca="1" si="4"/>
        <v>To:   Track</v>
      </c>
      <c r="D5" s="204" t="str">
        <f t="shared" ca="1" si="4"/>
        <v>To:   Track</v>
      </c>
      <c r="E5" s="204" t="str">
        <f t="shared" ca="1" si="4"/>
        <v>To:   Track</v>
      </c>
      <c r="F5" s="204" t="str">
        <f t="shared" ca="1" si="4"/>
        <v>To:   Track</v>
      </c>
      <c r="H5" s="86" t="s">
        <v>40</v>
      </c>
      <c r="I5" s="84" t="str">
        <f t="shared" si="1"/>
        <v>e26</v>
      </c>
      <c r="J5" s="84" t="str">
        <f t="shared" si="1"/>
        <v>e27</v>
      </c>
      <c r="K5" s="84" t="str">
        <f t="shared" si="1"/>
        <v>e28</v>
      </c>
      <c r="L5" s="84" t="str">
        <f t="shared" si="1"/>
        <v>e29</v>
      </c>
      <c r="M5" s="84" t="str">
        <f t="shared" si="1"/>
        <v>e30</v>
      </c>
      <c r="N5" s="84" t="str">
        <f t="shared" si="1"/>
        <v>e31</v>
      </c>
      <c r="O5" s="59" t="s">
        <v>430</v>
      </c>
      <c r="P5" s="59" t="s">
        <v>436</v>
      </c>
      <c r="Q5" s="59" t="s">
        <v>437</v>
      </c>
      <c r="R5" s="59" t="s">
        <v>438</v>
      </c>
      <c r="S5" s="59" t="s">
        <v>439</v>
      </c>
      <c r="T5" s="59" t="s">
        <v>440</v>
      </c>
    </row>
    <row r="6" spans="1:20" s="62" customFormat="1" hidden="1">
      <c r="A6" s="61"/>
      <c r="B6" s="61"/>
      <c r="C6" s="61"/>
      <c r="D6" s="61"/>
      <c r="E6" s="61"/>
      <c r="F6" s="61"/>
      <c r="H6" s="87"/>
      <c r="I6" s="84"/>
      <c r="J6" s="84"/>
      <c r="K6" s="84"/>
      <c r="L6" s="84"/>
      <c r="M6" s="84"/>
      <c r="N6" s="84"/>
    </row>
    <row r="7" spans="1:20" s="64" customFormat="1" ht="174" customHeight="1">
      <c r="A7" s="63">
        <f t="shared" ref="A7:F7" ca="1" si="5">INDIRECT("'all trains &amp; jobs'!"&amp;I7)</f>
        <v>0</v>
      </c>
      <c r="B7" s="63">
        <f t="shared" ca="1" si="5"/>
        <v>0</v>
      </c>
      <c r="C7" s="63">
        <f t="shared" ca="1" si="5"/>
        <v>0</v>
      </c>
      <c r="D7" s="63">
        <f t="shared" ca="1" si="5"/>
        <v>0</v>
      </c>
      <c r="E7" s="63">
        <f t="shared" ca="1" si="5"/>
        <v>0</v>
      </c>
      <c r="F7" s="63">
        <f t="shared" ca="1" si="5"/>
        <v>0</v>
      </c>
      <c r="H7" s="88" t="s">
        <v>41</v>
      </c>
      <c r="I7" s="84" t="str">
        <f t="shared" si="1"/>
        <v>f26</v>
      </c>
      <c r="J7" s="84" t="str">
        <f t="shared" si="1"/>
        <v>f27</v>
      </c>
      <c r="K7" s="84" t="str">
        <f t="shared" si="1"/>
        <v>f28</v>
      </c>
      <c r="L7" s="84" t="str">
        <f t="shared" si="1"/>
        <v>f29</v>
      </c>
      <c r="M7" s="84" t="str">
        <f t="shared" si="1"/>
        <v>f30</v>
      </c>
      <c r="N7" s="84" t="str">
        <f t="shared" si="1"/>
        <v>f31</v>
      </c>
    </row>
    <row r="8" spans="1:20" s="64" customFormat="1" ht="41.25" customHeight="1">
      <c r="A8" s="79"/>
      <c r="B8" s="79"/>
      <c r="C8" s="79"/>
      <c r="D8" s="79"/>
      <c r="E8" s="79"/>
      <c r="F8" s="79"/>
      <c r="H8" s="88"/>
      <c r="I8" s="84"/>
      <c r="J8" s="84"/>
      <c r="K8" s="84"/>
      <c r="L8" s="84"/>
      <c r="M8" s="84"/>
      <c r="N8" s="84"/>
    </row>
    <row r="9" spans="1:20" s="62" customFormat="1" ht="3.75" customHeight="1">
      <c r="A9" s="61"/>
      <c r="B9" s="61"/>
      <c r="C9" s="61"/>
      <c r="D9" s="61"/>
      <c r="E9" s="61"/>
      <c r="F9" s="61"/>
      <c r="H9" s="87"/>
      <c r="I9" s="84"/>
      <c r="J9" s="84"/>
      <c r="K9" s="84"/>
      <c r="L9" s="84"/>
      <c r="M9" s="84"/>
      <c r="N9" s="84"/>
    </row>
    <row r="10" spans="1:20" s="62" customFormat="1" ht="15" customHeight="1">
      <c r="A10" s="240" t="str">
        <f t="shared" ref="A10:F10" ca="1" si="6">CONCATENATE("# ",INDIRECT("'all trains &amp; jobs'!"&amp;I10))</f>
        <v># 26</v>
      </c>
      <c r="B10" s="240" t="str">
        <f t="shared" ca="1" si="6"/>
        <v># 27</v>
      </c>
      <c r="C10" s="240" t="str">
        <f t="shared" ca="1" si="6"/>
        <v># 28</v>
      </c>
      <c r="D10" s="240" t="str">
        <f t="shared" ca="1" si="6"/>
        <v># 29</v>
      </c>
      <c r="E10" s="240" t="str">
        <f t="shared" ca="1" si="6"/>
        <v># 30</v>
      </c>
      <c r="F10" s="240" t="str">
        <f t="shared" ca="1" si="6"/>
        <v># 31</v>
      </c>
      <c r="H10" s="87" t="s">
        <v>42</v>
      </c>
      <c r="I10" s="84" t="str">
        <f t="shared" si="1"/>
        <v>a26</v>
      </c>
      <c r="J10" s="84" t="str">
        <f t="shared" si="1"/>
        <v>a27</v>
      </c>
      <c r="K10" s="84" t="str">
        <f t="shared" si="1"/>
        <v>a28</v>
      </c>
      <c r="L10" s="84" t="str">
        <f t="shared" si="1"/>
        <v>a29</v>
      </c>
      <c r="M10" s="84" t="str">
        <f t="shared" si="1"/>
        <v>a30</v>
      </c>
      <c r="N10" s="84" t="str">
        <f t="shared" si="1"/>
        <v>a31</v>
      </c>
    </row>
    <row r="11" spans="1:20" s="62" customFormat="1" ht="13.5" thickBot="1">
      <c r="A11" s="61"/>
      <c r="B11" s="61"/>
      <c r="C11" s="61"/>
      <c r="D11" s="61"/>
      <c r="E11" s="61"/>
      <c r="F11" s="61"/>
      <c r="H11" s="87"/>
      <c r="I11" s="87"/>
      <c r="J11" s="87"/>
      <c r="K11" s="87"/>
      <c r="L11" s="87"/>
      <c r="M11" s="87"/>
      <c r="N11" s="87"/>
    </row>
    <row r="12" spans="1:20" ht="35.25" customHeight="1" thickTop="1">
      <c r="A12" s="65"/>
      <c r="B12" s="65"/>
      <c r="C12" s="65"/>
      <c r="D12" s="65"/>
      <c r="E12" s="65"/>
      <c r="F12" s="65"/>
      <c r="H12" s="83"/>
      <c r="I12" s="83">
        <f>+N1+1</f>
        <v>32</v>
      </c>
      <c r="J12" s="83">
        <f>+I12+1</f>
        <v>33</v>
      </c>
      <c r="K12" s="83">
        <f>+J12+1</f>
        <v>34</v>
      </c>
      <c r="L12" s="83">
        <f>+K12+1</f>
        <v>35</v>
      </c>
      <c r="M12" s="83">
        <f>+L12+1</f>
        <v>36</v>
      </c>
      <c r="N12" s="83">
        <f>+M12+1</f>
        <v>37</v>
      </c>
    </row>
    <row r="13" spans="1:20" s="54" customFormat="1">
      <c r="A13" s="81" t="str">
        <f t="shared" ref="A13:F13" ca="1" si="7">CONCATENATE("Train No. ",INDIRECT("'all trains &amp; jobs'!"&amp;I13))</f>
        <v xml:space="preserve">Train No. </v>
      </c>
      <c r="B13" s="81" t="str">
        <f t="shared" ca="1" si="7"/>
        <v xml:space="preserve">Train No. </v>
      </c>
      <c r="C13" s="81" t="str">
        <f t="shared" ca="1" si="7"/>
        <v xml:space="preserve">Train No. </v>
      </c>
      <c r="D13" s="81" t="str">
        <f t="shared" ca="1" si="7"/>
        <v xml:space="preserve">Train No. </v>
      </c>
      <c r="E13" s="81" t="str">
        <f t="shared" ca="1" si="7"/>
        <v xml:space="preserve">Train No. </v>
      </c>
      <c r="F13" s="81" t="str">
        <f t="shared" ca="1" si="7"/>
        <v xml:space="preserve">Train No. </v>
      </c>
      <c r="H13" s="84" t="s">
        <v>37</v>
      </c>
      <c r="I13" s="84" t="str">
        <f>CONCATENATE($H13,I$12)</f>
        <v>b32</v>
      </c>
      <c r="J13" s="84" t="str">
        <f t="shared" ref="J13:N18" si="8">CONCATENATE($H13,J$12)</f>
        <v>b33</v>
      </c>
      <c r="K13" s="84" t="str">
        <f t="shared" si="8"/>
        <v>b34</v>
      </c>
      <c r="L13" s="84" t="str">
        <f t="shared" si="8"/>
        <v>b35</v>
      </c>
      <c r="M13" s="84" t="str">
        <f t="shared" si="8"/>
        <v>b36</v>
      </c>
      <c r="N13" s="84" t="str">
        <f t="shared" si="8"/>
        <v>b37</v>
      </c>
      <c r="O13" s="205" t="s">
        <v>120</v>
      </c>
      <c r="P13" s="205" t="s">
        <v>120</v>
      </c>
      <c r="Q13" s="205" t="s">
        <v>120</v>
      </c>
      <c r="R13" s="205" t="s">
        <v>120</v>
      </c>
      <c r="S13" s="205" t="s">
        <v>120</v>
      </c>
      <c r="T13" s="205" t="s">
        <v>120</v>
      </c>
    </row>
    <row r="14" spans="1:20" s="57" customFormat="1">
      <c r="A14" s="80">
        <f t="shared" ref="A14:F14" ca="1" si="9">INDIRECT("'all trains &amp; jobs'!"&amp;I14)</f>
        <v>0</v>
      </c>
      <c r="B14" s="80">
        <f t="shared" ca="1" si="9"/>
        <v>0</v>
      </c>
      <c r="C14" s="80">
        <f t="shared" ca="1" si="9"/>
        <v>0</v>
      </c>
      <c r="D14" s="80">
        <f t="shared" ca="1" si="9"/>
        <v>0</v>
      </c>
      <c r="E14" s="80">
        <f t="shared" ca="1" si="9"/>
        <v>0</v>
      </c>
      <c r="F14" s="80">
        <f t="shared" ca="1" si="9"/>
        <v>0</v>
      </c>
      <c r="H14" s="85" t="s">
        <v>38</v>
      </c>
      <c r="I14" s="84" t="str">
        <f>CONCATENATE($H14,I$12)</f>
        <v>c32</v>
      </c>
      <c r="J14" s="84" t="str">
        <f t="shared" si="8"/>
        <v>c33</v>
      </c>
      <c r="K14" s="84" t="str">
        <f t="shared" si="8"/>
        <v>c34</v>
      </c>
      <c r="L14" s="84" t="str">
        <f t="shared" si="8"/>
        <v>c35</v>
      </c>
      <c r="M14" s="84" t="str">
        <f t="shared" si="8"/>
        <v>c36</v>
      </c>
      <c r="N14" s="84" t="str">
        <f t="shared" si="8"/>
        <v>c37</v>
      </c>
      <c r="O14" s="205" t="s">
        <v>120</v>
      </c>
      <c r="P14" s="205" t="s">
        <v>120</v>
      </c>
      <c r="Q14" s="205" t="s">
        <v>120</v>
      </c>
      <c r="R14" s="205" t="s">
        <v>120</v>
      </c>
      <c r="S14" s="205" t="s">
        <v>120</v>
      </c>
      <c r="T14" s="205" t="s">
        <v>120</v>
      </c>
    </row>
    <row r="15" spans="1:20" s="59" customFormat="1">
      <c r="A15" s="58" t="str">
        <f t="shared" ref="A15:F15" ca="1" si="10">IF(O13="Y",CONCATENATE("From: ",INDIRECT("'all trains &amp; jobs'!"&amp;I15),"  Track",INDIRECT("'all trains &amp; jobs'!"&amp;O15)),CONCATENATE("From: ",INDIRECT("'all trains &amp; jobs'!"&amp;I15)))</f>
        <v>From:   Track</v>
      </c>
      <c r="B15" s="58" t="str">
        <f t="shared" ca="1" si="10"/>
        <v>From:   Track</v>
      </c>
      <c r="C15" s="58" t="str">
        <f t="shared" ca="1" si="10"/>
        <v>From:   Track</v>
      </c>
      <c r="D15" s="58" t="str">
        <f t="shared" ca="1" si="10"/>
        <v>From:   Track</v>
      </c>
      <c r="E15" s="58" t="str">
        <f t="shared" ca="1" si="10"/>
        <v>From:   Track</v>
      </c>
      <c r="F15" s="58" t="str">
        <f t="shared" ca="1" si="10"/>
        <v>From:   Track</v>
      </c>
      <c r="H15" s="86" t="s">
        <v>39</v>
      </c>
      <c r="I15" s="84" t="str">
        <f>CONCATENATE($H15,I$12)</f>
        <v>d32</v>
      </c>
      <c r="J15" s="84" t="str">
        <f t="shared" si="8"/>
        <v>d33</v>
      </c>
      <c r="K15" s="84" t="str">
        <f t="shared" si="8"/>
        <v>d34</v>
      </c>
      <c r="L15" s="84" t="str">
        <f t="shared" si="8"/>
        <v>d35</v>
      </c>
      <c r="M15" s="84" t="str">
        <f t="shared" si="8"/>
        <v>d36</v>
      </c>
      <c r="N15" s="84" t="str">
        <f t="shared" si="8"/>
        <v>d37</v>
      </c>
      <c r="O15" s="59" t="s">
        <v>441</v>
      </c>
      <c r="P15" s="59" t="s">
        <v>443</v>
      </c>
      <c r="Q15" s="59" t="s">
        <v>444</v>
      </c>
      <c r="R15" s="59" t="s">
        <v>445</v>
      </c>
      <c r="S15" s="59" t="s">
        <v>446</v>
      </c>
      <c r="T15" s="59" t="s">
        <v>447</v>
      </c>
    </row>
    <row r="16" spans="1:20" s="59" customFormat="1">
      <c r="A16" s="204" t="str">
        <f t="shared" ref="A16:F16" ca="1" si="11">IF(O14="Y",CONCATENATE("To: ",INDIRECT("'all trains &amp; jobs'!"&amp;I16),"  Track",INDIRECT("'all trains &amp; jobs'!"&amp;O16)),CONCATENATE("To: ",INDIRECT("'all trains &amp; jobs'!"&amp;I16)))</f>
        <v>To:   Track</v>
      </c>
      <c r="B16" s="204" t="str">
        <f t="shared" ca="1" si="11"/>
        <v>To:   Track</v>
      </c>
      <c r="C16" s="204" t="str">
        <f t="shared" ca="1" si="11"/>
        <v>To:   Track</v>
      </c>
      <c r="D16" s="204" t="str">
        <f t="shared" ca="1" si="11"/>
        <v>To:   Track</v>
      </c>
      <c r="E16" s="204" t="str">
        <f t="shared" ca="1" si="11"/>
        <v>To:   Track</v>
      </c>
      <c r="F16" s="204" t="str">
        <f t="shared" ca="1" si="11"/>
        <v>To:   Track</v>
      </c>
      <c r="H16" s="86" t="s">
        <v>40</v>
      </c>
      <c r="I16" s="84" t="str">
        <f>CONCATENATE($H16,I$12)</f>
        <v>e32</v>
      </c>
      <c r="J16" s="84" t="str">
        <f t="shared" si="8"/>
        <v>e33</v>
      </c>
      <c r="K16" s="84" t="str">
        <f t="shared" si="8"/>
        <v>e34</v>
      </c>
      <c r="L16" s="84" t="str">
        <f t="shared" si="8"/>
        <v>e35</v>
      </c>
      <c r="M16" s="84" t="str">
        <f t="shared" si="8"/>
        <v>e36</v>
      </c>
      <c r="N16" s="84" t="str">
        <f t="shared" si="8"/>
        <v>e37</v>
      </c>
      <c r="O16" s="59" t="s">
        <v>442</v>
      </c>
      <c r="P16" s="59" t="s">
        <v>448</v>
      </c>
      <c r="Q16" s="59" t="s">
        <v>449</v>
      </c>
      <c r="R16" s="59" t="s">
        <v>450</v>
      </c>
      <c r="S16" s="59" t="s">
        <v>451</v>
      </c>
      <c r="T16" s="59" t="s">
        <v>452</v>
      </c>
    </row>
    <row r="17" spans="1:15" hidden="1">
      <c r="A17" s="61"/>
      <c r="B17" s="61"/>
      <c r="C17" s="61"/>
      <c r="D17" s="61"/>
      <c r="E17" s="61"/>
      <c r="F17" s="61"/>
      <c r="H17" s="87"/>
      <c r="I17" s="83"/>
      <c r="J17" s="83"/>
      <c r="K17" s="83"/>
      <c r="L17" s="83"/>
      <c r="M17" s="83"/>
      <c r="N17" s="83"/>
    </row>
    <row r="18" spans="1:15" s="64" customFormat="1" ht="174" customHeight="1">
      <c r="A18" s="71">
        <f t="shared" ref="A18:F18" ca="1" si="12">INDIRECT("'all trains &amp; jobs'!"&amp;I18)</f>
        <v>0</v>
      </c>
      <c r="B18" s="71">
        <f t="shared" ca="1" si="12"/>
        <v>0</v>
      </c>
      <c r="C18" s="385">
        <f t="shared" ca="1" si="12"/>
        <v>0</v>
      </c>
      <c r="D18" s="71">
        <f t="shared" ca="1" si="12"/>
        <v>0</v>
      </c>
      <c r="E18" s="71">
        <f t="shared" ca="1" si="12"/>
        <v>0</v>
      </c>
      <c r="F18" s="71">
        <f t="shared" ca="1" si="12"/>
        <v>0</v>
      </c>
      <c r="H18" s="88" t="s">
        <v>41</v>
      </c>
      <c r="I18" s="84" t="str">
        <f>CONCATENATE($H18,I$12)</f>
        <v>f32</v>
      </c>
      <c r="J18" s="84" t="str">
        <f t="shared" si="8"/>
        <v>f33</v>
      </c>
      <c r="K18" s="84" t="str">
        <f t="shared" si="8"/>
        <v>f34</v>
      </c>
      <c r="L18" s="84" t="str">
        <f t="shared" si="8"/>
        <v>f35</v>
      </c>
      <c r="M18" s="84" t="str">
        <f t="shared" si="8"/>
        <v>f36</v>
      </c>
      <c r="N18" s="84" t="str">
        <f t="shared" si="8"/>
        <v>f37</v>
      </c>
    </row>
    <row r="19" spans="1:15" s="64" customFormat="1" ht="41.25" customHeight="1">
      <c r="A19" s="71"/>
      <c r="B19" s="71"/>
      <c r="C19" s="385"/>
      <c r="D19" s="71"/>
      <c r="E19" s="71"/>
      <c r="F19" s="79"/>
      <c r="H19" s="88"/>
      <c r="I19" s="88"/>
      <c r="J19" s="88"/>
      <c r="K19" s="88"/>
      <c r="L19" s="88"/>
      <c r="M19" s="88"/>
      <c r="N19" s="88"/>
    </row>
    <row r="20" spans="1:15" ht="3.75" customHeight="1">
      <c r="A20" s="61"/>
      <c r="B20" s="70"/>
      <c r="C20" s="70"/>
      <c r="D20" s="70"/>
      <c r="E20" s="70"/>
      <c r="F20" s="70"/>
      <c r="H20" s="88"/>
      <c r="I20" s="83"/>
      <c r="J20" s="83"/>
      <c r="K20" s="83"/>
      <c r="L20" s="83"/>
      <c r="M20" s="83"/>
      <c r="N20" s="83"/>
    </row>
    <row r="21" spans="1:15" ht="15" customHeight="1">
      <c r="A21" s="240" t="str">
        <f t="shared" ref="A21:F21" ca="1" si="13">CONCATENATE("# ",INDIRECT("'all trains &amp; jobs'!"&amp;I21))</f>
        <v># 32</v>
      </c>
      <c r="B21" s="240" t="str">
        <f t="shared" ca="1" si="13"/>
        <v># 33</v>
      </c>
      <c r="C21" s="240" t="str">
        <f t="shared" ca="1" si="13"/>
        <v># 2 alt</v>
      </c>
      <c r="D21" s="240" t="str">
        <f t="shared" ca="1" si="13"/>
        <v xml:space="preserve"># </v>
      </c>
      <c r="E21" s="240" t="str">
        <f t="shared" ca="1" si="13"/>
        <v xml:space="preserve"># </v>
      </c>
      <c r="F21" s="240" t="str">
        <f t="shared" ca="1" si="13"/>
        <v xml:space="preserve"># </v>
      </c>
      <c r="H21" s="87" t="s">
        <v>42</v>
      </c>
      <c r="I21" s="84" t="str">
        <f t="shared" ref="I21:N21" si="14">CONCATENATE($H21,I$12)</f>
        <v>a32</v>
      </c>
      <c r="J21" s="84" t="str">
        <f t="shared" si="14"/>
        <v>a33</v>
      </c>
      <c r="K21" s="84" t="str">
        <f t="shared" si="14"/>
        <v>a34</v>
      </c>
      <c r="L21" s="84" t="str">
        <f t="shared" si="14"/>
        <v>a35</v>
      </c>
      <c r="M21" s="84" t="str">
        <f t="shared" si="14"/>
        <v>a36</v>
      </c>
      <c r="N21" s="84" t="str">
        <f t="shared" si="14"/>
        <v>a37</v>
      </c>
    </row>
    <row r="22" spans="1:15" ht="13.5" thickBot="1">
      <c r="A22" s="73"/>
      <c r="B22" s="73"/>
      <c r="C22" s="73"/>
      <c r="D22" s="73"/>
      <c r="E22" s="73"/>
      <c r="F22" s="73"/>
      <c r="H22" s="83"/>
      <c r="I22" s="83"/>
      <c r="J22" s="83"/>
      <c r="K22" s="83"/>
      <c r="L22" s="83"/>
      <c r="M22" s="83"/>
      <c r="N22" s="83"/>
    </row>
    <row r="23" spans="1:15" ht="13.5" thickTop="1"/>
    <row r="30" spans="1:15">
      <c r="O30" s="240"/>
    </row>
  </sheetData>
  <mergeCells count="1">
    <mergeCell ref="C18:C19"/>
  </mergeCells>
  <pageMargins left="0.25" right="0" top="0.25" bottom="0.25" header="0" footer="0"/>
  <pageSetup paperSize="9" scale="83" firstPageNumber="0" orientation="landscape" r:id="rId1"/>
  <headerFooter alignWithMargins="0"/>
  <rowBreaks count="1" manualBreakCount="1">
    <brk id="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pageSetUpPr fitToPage="1"/>
  </sheetPr>
  <dimension ref="A1:T23"/>
  <sheetViews>
    <sheetView workbookViewId="0"/>
  </sheetViews>
  <sheetFormatPr baseColWidth="10" defaultColWidth="11.42578125" defaultRowHeight="12.75"/>
  <cols>
    <col min="1" max="6" width="28.7109375" style="51" customWidth="1"/>
    <col min="7" max="7" width="3.7109375" style="51" customWidth="1"/>
    <col min="8" max="14" width="11.42578125" style="51" hidden="1" customWidth="1"/>
    <col min="15" max="20" width="6.7109375" style="51" customWidth="1"/>
    <col min="21" max="16384" width="11.42578125" style="51"/>
  </cols>
  <sheetData>
    <row r="1" spans="1:20" ht="35.25" customHeight="1" thickTop="1">
      <c r="A1" s="49" t="s">
        <v>222</v>
      </c>
      <c r="B1" s="49" t="s">
        <v>222</v>
      </c>
      <c r="C1" s="49" t="s">
        <v>222</v>
      </c>
      <c r="D1" s="49" t="s">
        <v>222</v>
      </c>
      <c r="E1" s="49" t="s">
        <v>222</v>
      </c>
      <c r="F1" s="49" t="s">
        <v>222</v>
      </c>
      <c r="H1" s="83"/>
      <c r="I1" s="83">
        <v>38</v>
      </c>
      <c r="J1" s="83">
        <f>+I1+1</f>
        <v>39</v>
      </c>
      <c r="K1" s="83">
        <f>+J1+1</f>
        <v>40</v>
      </c>
      <c r="L1" s="83">
        <f>+K1+1</f>
        <v>41</v>
      </c>
      <c r="M1" s="83">
        <f>+L1+1</f>
        <v>42</v>
      </c>
      <c r="N1" s="83">
        <f>+M1+1</f>
        <v>43</v>
      </c>
      <c r="O1" s="206" t="s">
        <v>149</v>
      </c>
    </row>
    <row r="2" spans="1:20" s="54" customFormat="1">
      <c r="A2" s="81" t="str">
        <f t="shared" ref="A2:F2" ca="1" si="0">CONCATENATE("Train No. ",INDIRECT("'all trains &amp; jobs'!"&amp;I2))</f>
        <v xml:space="preserve">Train No. </v>
      </c>
      <c r="B2" s="81" t="str">
        <f t="shared" ca="1" si="0"/>
        <v xml:space="preserve">Train No. </v>
      </c>
      <c r="C2" s="81" t="str">
        <f t="shared" ca="1" si="0"/>
        <v xml:space="preserve">Train No. </v>
      </c>
      <c r="D2" s="81" t="str">
        <f t="shared" ca="1" si="0"/>
        <v xml:space="preserve">Train No. </v>
      </c>
      <c r="E2" s="81" t="str">
        <f t="shared" ca="1" si="0"/>
        <v xml:space="preserve">Train No. </v>
      </c>
      <c r="F2" s="81" t="str">
        <f t="shared" ca="1" si="0"/>
        <v xml:space="preserve">Train No. </v>
      </c>
      <c r="H2" s="84" t="s">
        <v>37</v>
      </c>
      <c r="I2" s="84" t="str">
        <f t="shared" ref="I2:N10" si="1">CONCATENATE($H2,I$1)</f>
        <v>b38</v>
      </c>
      <c r="J2" s="84" t="str">
        <f t="shared" si="1"/>
        <v>b39</v>
      </c>
      <c r="K2" s="84" t="str">
        <f t="shared" si="1"/>
        <v>b40</v>
      </c>
      <c r="L2" s="84" t="str">
        <f t="shared" si="1"/>
        <v>b41</v>
      </c>
      <c r="M2" s="84" t="str">
        <f t="shared" si="1"/>
        <v>b42</v>
      </c>
      <c r="N2" s="84" t="str">
        <f t="shared" si="1"/>
        <v>b43</v>
      </c>
      <c r="O2" s="205" t="s">
        <v>174</v>
      </c>
      <c r="P2" s="205" t="s">
        <v>174</v>
      </c>
      <c r="Q2" s="205" t="s">
        <v>174</v>
      </c>
      <c r="R2" s="205" t="s">
        <v>174</v>
      </c>
      <c r="S2" s="205" t="s">
        <v>174</v>
      </c>
      <c r="T2" s="205" t="s">
        <v>174</v>
      </c>
    </row>
    <row r="3" spans="1:20" s="57" customFormat="1">
      <c r="A3" s="80">
        <f t="shared" ref="A3:F3" ca="1" si="2">INDIRECT("'all trains &amp; jobs'!"&amp;I3)</f>
        <v>0</v>
      </c>
      <c r="B3" s="80">
        <f t="shared" ca="1" si="2"/>
        <v>0</v>
      </c>
      <c r="C3" s="80">
        <f t="shared" ca="1" si="2"/>
        <v>0</v>
      </c>
      <c r="D3" s="80">
        <f t="shared" ca="1" si="2"/>
        <v>0</v>
      </c>
      <c r="E3" s="80">
        <f t="shared" ca="1" si="2"/>
        <v>0</v>
      </c>
      <c r="F3" s="80">
        <f t="shared" ca="1" si="2"/>
        <v>0</v>
      </c>
      <c r="H3" s="85" t="s">
        <v>38</v>
      </c>
      <c r="I3" s="84" t="str">
        <f t="shared" si="1"/>
        <v>c38</v>
      </c>
      <c r="J3" s="84" t="str">
        <f t="shared" si="1"/>
        <v>c39</v>
      </c>
      <c r="K3" s="84" t="str">
        <f t="shared" si="1"/>
        <v>c40</v>
      </c>
      <c r="L3" s="84" t="str">
        <f t="shared" si="1"/>
        <v>c41</v>
      </c>
      <c r="M3" s="84" t="str">
        <f t="shared" si="1"/>
        <v>c42</v>
      </c>
      <c r="N3" s="84" t="str">
        <f t="shared" si="1"/>
        <v>c43</v>
      </c>
      <c r="O3" s="205" t="s">
        <v>174</v>
      </c>
      <c r="P3" s="205" t="s">
        <v>174</v>
      </c>
      <c r="Q3" s="205" t="s">
        <v>174</v>
      </c>
      <c r="R3" s="205" t="s">
        <v>174</v>
      </c>
      <c r="S3" s="205" t="s">
        <v>174</v>
      </c>
      <c r="T3" s="205" t="s">
        <v>174</v>
      </c>
    </row>
    <row r="4" spans="1:20" s="59" customFormat="1">
      <c r="A4" s="58" t="str">
        <f t="shared" ref="A4:F4" ca="1" si="3">IF(O2="Y",CONCATENATE("From: ",INDIRECT("'all trains &amp; jobs'!"&amp;I4),"  Track",INDIRECT("'all trains &amp; jobs'!"&amp;O4)),CONCATENATE("From: ",INDIRECT("'all trains &amp; jobs'!"&amp;I4)))</f>
        <v xml:space="preserve">From: </v>
      </c>
      <c r="B4" s="58" t="str">
        <f t="shared" ca="1" si="3"/>
        <v xml:space="preserve">From: </v>
      </c>
      <c r="C4" s="58" t="str">
        <f t="shared" ca="1" si="3"/>
        <v xml:space="preserve">From: </v>
      </c>
      <c r="D4" s="58" t="str">
        <f t="shared" ca="1" si="3"/>
        <v xml:space="preserve">From: </v>
      </c>
      <c r="E4" s="58" t="str">
        <f t="shared" ca="1" si="3"/>
        <v xml:space="preserve">From: </v>
      </c>
      <c r="F4" s="58" t="str">
        <f t="shared" ca="1" si="3"/>
        <v xml:space="preserve">From: </v>
      </c>
      <c r="H4" s="86" t="s">
        <v>39</v>
      </c>
      <c r="I4" s="84" t="str">
        <f t="shared" si="1"/>
        <v>d38</v>
      </c>
      <c r="J4" s="84" t="str">
        <f t="shared" si="1"/>
        <v>d39</v>
      </c>
      <c r="K4" s="84" t="str">
        <f t="shared" si="1"/>
        <v>d40</v>
      </c>
      <c r="L4" s="84" t="str">
        <f t="shared" si="1"/>
        <v>d41</v>
      </c>
      <c r="M4" s="84" t="str">
        <f t="shared" si="1"/>
        <v>d42</v>
      </c>
      <c r="N4" s="84" t="str">
        <f t="shared" si="1"/>
        <v>d43</v>
      </c>
      <c r="O4" s="59" t="s">
        <v>429</v>
      </c>
      <c r="P4" s="59" t="s">
        <v>431</v>
      </c>
      <c r="Q4" s="59" t="s">
        <v>432</v>
      </c>
      <c r="R4" s="59" t="s">
        <v>433</v>
      </c>
      <c r="S4" s="59" t="s">
        <v>434</v>
      </c>
      <c r="T4" s="59" t="s">
        <v>435</v>
      </c>
    </row>
    <row r="5" spans="1:20" s="59" customFormat="1">
      <c r="A5" s="204" t="str">
        <f t="shared" ref="A5:F5" ca="1" si="4">IF(O3="Y",CONCATENATE("To: ",INDIRECT("'all trains &amp; jobs'!"&amp;I5),"  Track",INDIRECT("'all trains &amp; jobs'!"&amp;O5)),CONCATENATE("To: ",INDIRECT("'all trains &amp; jobs'!"&amp;I5)))</f>
        <v xml:space="preserve">To: </v>
      </c>
      <c r="B5" s="204" t="str">
        <f t="shared" ca="1" si="4"/>
        <v xml:space="preserve">To: </v>
      </c>
      <c r="C5" s="204" t="str">
        <f t="shared" ca="1" si="4"/>
        <v xml:space="preserve">To: </v>
      </c>
      <c r="D5" s="204" t="str">
        <f t="shared" ca="1" si="4"/>
        <v xml:space="preserve">To: </v>
      </c>
      <c r="E5" s="204" t="str">
        <f t="shared" ca="1" si="4"/>
        <v xml:space="preserve">To: </v>
      </c>
      <c r="F5" s="204" t="str">
        <f t="shared" ca="1" si="4"/>
        <v xml:space="preserve">To: </v>
      </c>
      <c r="H5" s="86" t="s">
        <v>40</v>
      </c>
      <c r="I5" s="84" t="str">
        <f t="shared" si="1"/>
        <v>e38</v>
      </c>
      <c r="J5" s="84" t="str">
        <f t="shared" si="1"/>
        <v>e39</v>
      </c>
      <c r="K5" s="84" t="str">
        <f t="shared" si="1"/>
        <v>e40</v>
      </c>
      <c r="L5" s="84" t="str">
        <f t="shared" si="1"/>
        <v>e41</v>
      </c>
      <c r="M5" s="84" t="str">
        <f t="shared" si="1"/>
        <v>e42</v>
      </c>
      <c r="N5" s="84" t="str">
        <f t="shared" si="1"/>
        <v>e43</v>
      </c>
      <c r="O5" s="59" t="s">
        <v>430</v>
      </c>
      <c r="P5" s="59" t="s">
        <v>436</v>
      </c>
      <c r="Q5" s="59" t="s">
        <v>437</v>
      </c>
      <c r="R5" s="59" t="s">
        <v>438</v>
      </c>
      <c r="S5" s="59" t="s">
        <v>439</v>
      </c>
      <c r="T5" s="59" t="s">
        <v>440</v>
      </c>
    </row>
    <row r="6" spans="1:20" s="62" customFormat="1" hidden="1">
      <c r="A6" s="61"/>
      <c r="B6" s="61"/>
      <c r="C6" s="61"/>
      <c r="D6" s="61"/>
      <c r="E6" s="61"/>
      <c r="F6" s="61"/>
      <c r="H6" s="87"/>
      <c r="I6" s="84"/>
      <c r="J6" s="84"/>
      <c r="K6" s="84"/>
      <c r="L6" s="84"/>
      <c r="M6" s="84"/>
      <c r="N6" s="84"/>
    </row>
    <row r="7" spans="1:20" s="64" customFormat="1" ht="174" customHeight="1">
      <c r="A7" s="63">
        <f t="shared" ref="A7:F7" ca="1" si="5">INDIRECT("'all trains &amp; jobs'!"&amp;I7)</f>
        <v>0</v>
      </c>
      <c r="B7" s="63">
        <f t="shared" ca="1" si="5"/>
        <v>0</v>
      </c>
      <c r="C7" s="63">
        <f t="shared" ca="1" si="5"/>
        <v>0</v>
      </c>
      <c r="D7" s="63">
        <f t="shared" ca="1" si="5"/>
        <v>0</v>
      </c>
      <c r="E7" s="63">
        <f t="shared" ca="1" si="5"/>
        <v>0</v>
      </c>
      <c r="F7" s="63">
        <f t="shared" ca="1" si="5"/>
        <v>0</v>
      </c>
      <c r="H7" s="88" t="s">
        <v>41</v>
      </c>
      <c r="I7" s="84" t="str">
        <f t="shared" si="1"/>
        <v>f38</v>
      </c>
      <c r="J7" s="84" t="str">
        <f t="shared" si="1"/>
        <v>f39</v>
      </c>
      <c r="K7" s="84" t="str">
        <f t="shared" si="1"/>
        <v>f40</v>
      </c>
      <c r="L7" s="84" t="str">
        <f t="shared" si="1"/>
        <v>f41</v>
      </c>
      <c r="M7" s="84" t="str">
        <f t="shared" si="1"/>
        <v>f42</v>
      </c>
      <c r="N7" s="84" t="str">
        <f t="shared" si="1"/>
        <v>f43</v>
      </c>
    </row>
    <row r="8" spans="1:20" s="64" customFormat="1" ht="41.25" customHeight="1">
      <c r="A8" s="79"/>
      <c r="B8" s="79"/>
      <c r="C8" s="79"/>
      <c r="D8" s="79"/>
      <c r="E8" s="79"/>
      <c r="F8" s="79"/>
      <c r="H8" s="88"/>
      <c r="I8" s="84"/>
      <c r="J8" s="84"/>
      <c r="K8" s="84"/>
      <c r="L8" s="84"/>
      <c r="M8" s="84"/>
      <c r="N8" s="84"/>
    </row>
    <row r="9" spans="1:20" s="62" customFormat="1" ht="3.75" customHeight="1">
      <c r="A9" s="61"/>
      <c r="B9" s="61"/>
      <c r="C9" s="61"/>
      <c r="D9" s="61"/>
      <c r="E9" s="61"/>
      <c r="F9" s="61"/>
      <c r="H9" s="87"/>
      <c r="I9" s="84"/>
      <c r="J9" s="84"/>
      <c r="K9" s="84"/>
      <c r="L9" s="84"/>
      <c r="M9" s="84"/>
      <c r="N9" s="84"/>
    </row>
    <row r="10" spans="1:20" s="62" customFormat="1" ht="15" customHeight="1">
      <c r="A10" s="240" t="str">
        <f t="shared" ref="A10:F10" ca="1" si="6">CONCATENATE("# ",INDIRECT("'all trains &amp; jobs'!"&amp;I10))</f>
        <v xml:space="preserve"># </v>
      </c>
      <c r="B10" s="240" t="str">
        <f t="shared" ca="1" si="6"/>
        <v xml:space="preserve"># </v>
      </c>
      <c r="C10" s="276" t="str">
        <f t="shared" ca="1" si="6"/>
        <v xml:space="preserve"># </v>
      </c>
      <c r="D10" s="276" t="str">
        <f t="shared" ca="1" si="6"/>
        <v xml:space="preserve"># </v>
      </c>
      <c r="E10" s="276" t="str">
        <f t="shared" ca="1" si="6"/>
        <v xml:space="preserve"># </v>
      </c>
      <c r="F10" s="276" t="str">
        <f t="shared" ca="1" si="6"/>
        <v xml:space="preserve"># </v>
      </c>
      <c r="H10" s="87" t="s">
        <v>42</v>
      </c>
      <c r="I10" s="84" t="str">
        <f t="shared" si="1"/>
        <v>a38</v>
      </c>
      <c r="J10" s="84" t="str">
        <f t="shared" si="1"/>
        <v>a39</v>
      </c>
      <c r="K10" s="84" t="str">
        <f t="shared" si="1"/>
        <v>a40</v>
      </c>
      <c r="L10" s="84" t="str">
        <f t="shared" si="1"/>
        <v>a41</v>
      </c>
      <c r="M10" s="84" t="str">
        <f t="shared" si="1"/>
        <v>a42</v>
      </c>
      <c r="N10" s="84" t="str">
        <f t="shared" si="1"/>
        <v>a43</v>
      </c>
    </row>
    <row r="11" spans="1:20" s="62" customFormat="1" ht="13.5" thickBot="1">
      <c r="A11" s="61"/>
      <c r="B11" s="61"/>
      <c r="C11" s="61"/>
      <c r="D11" s="61"/>
      <c r="E11" s="61"/>
      <c r="F11" s="61"/>
      <c r="H11" s="87"/>
      <c r="I11" s="87"/>
      <c r="J11" s="87"/>
      <c r="K11" s="87"/>
      <c r="L11" s="87"/>
      <c r="M11" s="87"/>
      <c r="N11" s="87"/>
    </row>
    <row r="12" spans="1:20" ht="35.25" customHeight="1" thickTop="1">
      <c r="A12" s="65"/>
      <c r="B12" s="65"/>
      <c r="C12" s="65"/>
      <c r="D12" s="65"/>
      <c r="E12" s="65"/>
      <c r="F12" s="65"/>
      <c r="H12" s="83"/>
      <c r="I12" s="83">
        <f>+N1+1</f>
        <v>44</v>
      </c>
      <c r="J12" s="83">
        <f>+I12+1</f>
        <v>45</v>
      </c>
      <c r="K12" s="83">
        <f>+J12+1</f>
        <v>46</v>
      </c>
      <c r="L12" s="83">
        <f>+K12+1</f>
        <v>47</v>
      </c>
      <c r="M12" s="83">
        <f>+L12+1</f>
        <v>48</v>
      </c>
      <c r="N12" s="83">
        <f>+M12+1</f>
        <v>49</v>
      </c>
    </row>
    <row r="13" spans="1:20" s="54" customFormat="1">
      <c r="A13" s="81" t="str">
        <f t="shared" ref="A13:F13" ca="1" si="7">CONCATENATE("Train No. ",INDIRECT("'all trains &amp; jobs'!"&amp;I13))</f>
        <v xml:space="preserve">Train No. </v>
      </c>
      <c r="B13" s="81" t="str">
        <f t="shared" ca="1" si="7"/>
        <v xml:space="preserve">Train No. </v>
      </c>
      <c r="C13" s="81" t="str">
        <f t="shared" ca="1" si="7"/>
        <v xml:space="preserve">Train No. </v>
      </c>
      <c r="D13" s="81" t="str">
        <f t="shared" ca="1" si="7"/>
        <v xml:space="preserve">Train No. </v>
      </c>
      <c r="E13" s="81" t="str">
        <f t="shared" ca="1" si="7"/>
        <v xml:space="preserve">Train No. </v>
      </c>
      <c r="F13" s="81" t="str">
        <f t="shared" ca="1" si="7"/>
        <v xml:space="preserve">Train No. </v>
      </c>
      <c r="H13" s="84" t="s">
        <v>37</v>
      </c>
      <c r="I13" s="84" t="str">
        <f>CONCATENATE($H13,I$12)</f>
        <v>b44</v>
      </c>
      <c r="J13" s="84" t="str">
        <f t="shared" ref="J13:N18" si="8">CONCATENATE($H13,J$12)</f>
        <v>b45</v>
      </c>
      <c r="K13" s="84" t="str">
        <f t="shared" si="8"/>
        <v>b46</v>
      </c>
      <c r="L13" s="84" t="str">
        <f t="shared" si="8"/>
        <v>b47</v>
      </c>
      <c r="M13" s="84" t="str">
        <f t="shared" si="8"/>
        <v>b48</v>
      </c>
      <c r="N13" s="84" t="str">
        <f t="shared" si="8"/>
        <v>b49</v>
      </c>
      <c r="O13" s="205" t="s">
        <v>174</v>
      </c>
      <c r="P13" s="205" t="s">
        <v>174</v>
      </c>
      <c r="Q13" s="205" t="s">
        <v>174</v>
      </c>
      <c r="R13" s="205" t="s">
        <v>174</v>
      </c>
      <c r="S13" s="205" t="s">
        <v>174</v>
      </c>
      <c r="T13" s="205" t="s">
        <v>174</v>
      </c>
    </row>
    <row r="14" spans="1:20" s="57" customFormat="1">
      <c r="A14" s="80">
        <f t="shared" ref="A14:F14" ca="1" si="9">INDIRECT("'all trains &amp; jobs'!"&amp;I14)</f>
        <v>0</v>
      </c>
      <c r="B14" s="80">
        <f t="shared" ca="1" si="9"/>
        <v>0</v>
      </c>
      <c r="C14" s="80">
        <f t="shared" ca="1" si="9"/>
        <v>0</v>
      </c>
      <c r="D14" s="80">
        <f t="shared" ca="1" si="9"/>
        <v>0</v>
      </c>
      <c r="E14" s="80">
        <f t="shared" ca="1" si="9"/>
        <v>0</v>
      </c>
      <c r="F14" s="80">
        <f t="shared" ca="1" si="9"/>
        <v>0</v>
      </c>
      <c r="H14" s="85" t="s">
        <v>38</v>
      </c>
      <c r="I14" s="84" t="str">
        <f>CONCATENATE($H14,I$12)</f>
        <v>c44</v>
      </c>
      <c r="J14" s="84" t="str">
        <f t="shared" si="8"/>
        <v>c45</v>
      </c>
      <c r="K14" s="84" t="str">
        <f t="shared" si="8"/>
        <v>c46</v>
      </c>
      <c r="L14" s="84" t="str">
        <f t="shared" si="8"/>
        <v>c47</v>
      </c>
      <c r="M14" s="84" t="str">
        <f t="shared" si="8"/>
        <v>c48</v>
      </c>
      <c r="N14" s="84" t="str">
        <f t="shared" si="8"/>
        <v>c49</v>
      </c>
      <c r="O14" s="205" t="s">
        <v>174</v>
      </c>
      <c r="P14" s="205" t="s">
        <v>174</v>
      </c>
      <c r="Q14" s="205" t="s">
        <v>174</v>
      </c>
      <c r="R14" s="205" t="s">
        <v>174</v>
      </c>
      <c r="S14" s="205" t="s">
        <v>174</v>
      </c>
      <c r="T14" s="205" t="s">
        <v>174</v>
      </c>
    </row>
    <row r="15" spans="1:20" s="59" customFormat="1">
      <c r="A15" s="58" t="str">
        <f t="shared" ref="A15:F15" ca="1" si="10">IF(O13="Y",CONCATENATE("From: ",INDIRECT("'all trains &amp; jobs'!"&amp;I15),"  Track",INDIRECT("'all trains &amp; jobs'!"&amp;O15)),CONCATENATE("From: ",INDIRECT("'all trains &amp; jobs'!"&amp;I15)))</f>
        <v xml:space="preserve">From: </v>
      </c>
      <c r="B15" s="58" t="str">
        <f t="shared" ca="1" si="10"/>
        <v xml:space="preserve">From: </v>
      </c>
      <c r="C15" s="58" t="str">
        <f t="shared" ca="1" si="10"/>
        <v xml:space="preserve">From: </v>
      </c>
      <c r="D15" s="58" t="str">
        <f t="shared" ca="1" si="10"/>
        <v xml:space="preserve">From: </v>
      </c>
      <c r="E15" s="58" t="str">
        <f t="shared" ca="1" si="10"/>
        <v xml:space="preserve">From: </v>
      </c>
      <c r="F15" s="58" t="str">
        <f t="shared" ca="1" si="10"/>
        <v xml:space="preserve">From: </v>
      </c>
      <c r="H15" s="86" t="s">
        <v>39</v>
      </c>
      <c r="I15" s="84" t="str">
        <f>CONCATENATE($H15,I$12)</f>
        <v>d44</v>
      </c>
      <c r="J15" s="84" t="str">
        <f t="shared" si="8"/>
        <v>d45</v>
      </c>
      <c r="K15" s="84" t="str">
        <f t="shared" si="8"/>
        <v>d46</v>
      </c>
      <c r="L15" s="84" t="str">
        <f t="shared" si="8"/>
        <v>d47</v>
      </c>
      <c r="M15" s="84" t="str">
        <f t="shared" si="8"/>
        <v>d48</v>
      </c>
      <c r="N15" s="84" t="str">
        <f t="shared" si="8"/>
        <v>d49</v>
      </c>
      <c r="O15" s="59" t="s">
        <v>441</v>
      </c>
      <c r="P15" s="59" t="s">
        <v>443</v>
      </c>
      <c r="Q15" s="59" t="s">
        <v>444</v>
      </c>
      <c r="R15" s="59" t="s">
        <v>445</v>
      </c>
      <c r="S15" s="59" t="s">
        <v>446</v>
      </c>
      <c r="T15" s="59" t="s">
        <v>447</v>
      </c>
    </row>
    <row r="16" spans="1:20" s="59" customFormat="1">
      <c r="A16" s="204" t="str">
        <f t="shared" ref="A16:F16" ca="1" si="11">IF(O14="Y",CONCATENATE("To: ",INDIRECT("'all trains &amp; jobs'!"&amp;I16),"  Track",INDIRECT("'all trains &amp; jobs'!"&amp;O16)),CONCATENATE("To: ",INDIRECT("'all trains &amp; jobs'!"&amp;I16)))</f>
        <v xml:space="preserve">To: </v>
      </c>
      <c r="B16" s="204" t="str">
        <f t="shared" ca="1" si="11"/>
        <v xml:space="preserve">To: </v>
      </c>
      <c r="C16" s="204" t="str">
        <f t="shared" ca="1" si="11"/>
        <v xml:space="preserve">To: </v>
      </c>
      <c r="D16" s="204" t="str">
        <f t="shared" ca="1" si="11"/>
        <v xml:space="preserve">To: </v>
      </c>
      <c r="E16" s="204" t="str">
        <f t="shared" ca="1" si="11"/>
        <v xml:space="preserve">To: </v>
      </c>
      <c r="F16" s="204" t="str">
        <f t="shared" ca="1" si="11"/>
        <v xml:space="preserve">To: </v>
      </c>
      <c r="H16" s="86" t="s">
        <v>40</v>
      </c>
      <c r="I16" s="84" t="str">
        <f>CONCATENATE($H16,I$12)</f>
        <v>e44</v>
      </c>
      <c r="J16" s="84" t="str">
        <f t="shared" si="8"/>
        <v>e45</v>
      </c>
      <c r="K16" s="84" t="str">
        <f t="shared" si="8"/>
        <v>e46</v>
      </c>
      <c r="L16" s="84" t="str">
        <f t="shared" si="8"/>
        <v>e47</v>
      </c>
      <c r="M16" s="84" t="str">
        <f t="shared" si="8"/>
        <v>e48</v>
      </c>
      <c r="N16" s="84" t="str">
        <f t="shared" si="8"/>
        <v>e49</v>
      </c>
      <c r="O16" s="59" t="s">
        <v>442</v>
      </c>
      <c r="P16" s="59" t="s">
        <v>448</v>
      </c>
      <c r="Q16" s="59" t="s">
        <v>449</v>
      </c>
      <c r="R16" s="59" t="s">
        <v>450</v>
      </c>
      <c r="S16" s="59" t="s">
        <v>451</v>
      </c>
      <c r="T16" s="59" t="s">
        <v>452</v>
      </c>
    </row>
    <row r="17" spans="1:14" hidden="1">
      <c r="A17" s="61"/>
      <c r="B17" s="61"/>
      <c r="C17" s="61"/>
      <c r="D17" s="61"/>
      <c r="E17" s="61"/>
      <c r="F17" s="61"/>
      <c r="H17" s="87"/>
      <c r="I17" s="83"/>
      <c r="J17" s="83"/>
      <c r="K17" s="83"/>
      <c r="L17" s="83"/>
      <c r="M17" s="83"/>
      <c r="N17" s="83"/>
    </row>
    <row r="18" spans="1:14" s="64" customFormat="1" ht="174" customHeight="1">
      <c r="A18" s="71">
        <f t="shared" ref="A18:F18" ca="1" si="12">INDIRECT("'all trains &amp; jobs'!"&amp;I18)</f>
        <v>0</v>
      </c>
      <c r="B18" s="71">
        <f t="shared" ca="1" si="12"/>
        <v>0</v>
      </c>
      <c r="C18" s="385">
        <f t="shared" ca="1" si="12"/>
        <v>0</v>
      </c>
      <c r="D18" s="71">
        <f t="shared" ca="1" si="12"/>
        <v>0</v>
      </c>
      <c r="E18" s="71">
        <f t="shared" ca="1" si="12"/>
        <v>0</v>
      </c>
      <c r="F18" s="71">
        <f t="shared" ca="1" si="12"/>
        <v>0</v>
      </c>
      <c r="H18" s="88" t="s">
        <v>41</v>
      </c>
      <c r="I18" s="84" t="str">
        <f>CONCATENATE($H18,I$12)</f>
        <v>f44</v>
      </c>
      <c r="J18" s="84" t="str">
        <f t="shared" si="8"/>
        <v>f45</v>
      </c>
      <c r="K18" s="84" t="str">
        <f t="shared" si="8"/>
        <v>f46</v>
      </c>
      <c r="L18" s="84" t="str">
        <f t="shared" si="8"/>
        <v>f47</v>
      </c>
      <c r="M18" s="84" t="str">
        <f t="shared" si="8"/>
        <v>f48</v>
      </c>
      <c r="N18" s="84" t="str">
        <f t="shared" si="8"/>
        <v>f49</v>
      </c>
    </row>
    <row r="19" spans="1:14" s="64" customFormat="1" ht="41.25" customHeight="1">
      <c r="A19" s="71"/>
      <c r="B19" s="71"/>
      <c r="C19" s="385"/>
      <c r="D19" s="71"/>
      <c r="E19" s="71"/>
      <c r="F19" s="79"/>
      <c r="H19" s="88"/>
      <c r="I19" s="88"/>
      <c r="J19" s="88"/>
      <c r="K19" s="88"/>
      <c r="L19" s="88"/>
      <c r="M19" s="88"/>
      <c r="N19" s="88"/>
    </row>
    <row r="20" spans="1:14" ht="3.75" customHeight="1">
      <c r="A20" s="61"/>
      <c r="B20" s="70"/>
      <c r="C20" s="70"/>
      <c r="D20" s="70"/>
      <c r="E20" s="70"/>
      <c r="F20" s="70"/>
      <c r="H20" s="88"/>
      <c r="I20" s="83"/>
      <c r="J20" s="83"/>
      <c r="K20" s="83"/>
      <c r="L20" s="83"/>
      <c r="M20" s="83"/>
      <c r="N20" s="83"/>
    </row>
    <row r="21" spans="1:14" ht="15" customHeight="1">
      <c r="A21" s="276" t="str">
        <f t="shared" ref="A21:F21" ca="1" si="13">CONCATENATE("# ",INDIRECT("'all trains &amp; jobs'!"&amp;I21))</f>
        <v xml:space="preserve"># </v>
      </c>
      <c r="B21" s="276" t="str">
        <f t="shared" ca="1" si="13"/>
        <v xml:space="preserve"># </v>
      </c>
      <c r="C21" s="276" t="str">
        <f t="shared" ca="1" si="13"/>
        <v xml:space="preserve"># </v>
      </c>
      <c r="D21" s="276" t="str">
        <f t="shared" ca="1" si="13"/>
        <v xml:space="preserve"># </v>
      </c>
      <c r="E21" s="276" t="str">
        <f t="shared" ca="1" si="13"/>
        <v xml:space="preserve"># </v>
      </c>
      <c r="F21" s="276" t="str">
        <f t="shared" ca="1" si="13"/>
        <v xml:space="preserve"># </v>
      </c>
      <c r="H21" s="87" t="s">
        <v>42</v>
      </c>
      <c r="I21" s="84" t="str">
        <f t="shared" ref="I21:N21" si="14">CONCATENATE($H21,I$12)</f>
        <v>a44</v>
      </c>
      <c r="J21" s="84" t="str">
        <f t="shared" si="14"/>
        <v>a45</v>
      </c>
      <c r="K21" s="84" t="str">
        <f t="shared" si="14"/>
        <v>a46</v>
      </c>
      <c r="L21" s="84" t="str">
        <f t="shared" si="14"/>
        <v>a47</v>
      </c>
      <c r="M21" s="84" t="str">
        <f t="shared" si="14"/>
        <v>a48</v>
      </c>
      <c r="N21" s="84" t="str">
        <f t="shared" si="14"/>
        <v>a49</v>
      </c>
    </row>
    <row r="22" spans="1:14" ht="13.5" thickBot="1">
      <c r="A22" s="73"/>
      <c r="B22" s="73"/>
      <c r="C22" s="73"/>
      <c r="D22" s="73"/>
      <c r="E22" s="73"/>
      <c r="F22" s="73"/>
      <c r="H22" s="83"/>
      <c r="I22" s="83"/>
      <c r="J22" s="83"/>
      <c r="K22" s="83"/>
      <c r="L22" s="83"/>
      <c r="M22" s="83"/>
      <c r="N22" s="83"/>
    </row>
    <row r="23" spans="1:14" ht="13.5" thickTop="1"/>
  </sheetData>
  <mergeCells count="1">
    <mergeCell ref="C18:C19"/>
  </mergeCells>
  <pageMargins left="0.25" right="0" top="0.25" bottom="0.25" header="0" footer="0"/>
  <pageSetup paperSize="9" scale="80" firstPageNumber="0" orientation="landscape"/>
  <headerFooter alignWithMargins="0"/>
  <rowBreaks count="1" manualBreakCount="1">
    <brk id="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pageSetUpPr fitToPage="1"/>
  </sheetPr>
  <dimension ref="Q42"/>
  <sheetViews>
    <sheetView zoomScaleNormal="100" workbookViewId="0">
      <selection activeCell="C9" sqref="C9"/>
    </sheetView>
  </sheetViews>
  <sheetFormatPr baseColWidth="10" defaultRowHeight="15"/>
  <cols>
    <col min="1" max="11" width="9.140625" customWidth="1"/>
    <col min="12" max="12" width="13.85546875" customWidth="1"/>
  </cols>
  <sheetData>
    <row r="42" spans="17:17">
      <c r="Q42" s="252"/>
    </row>
  </sheetData>
  <pageMargins left="0.7" right="0.7" top="0.25" bottom="3.7401574999999999E-2" header="0.3" footer="0.3"/>
  <pageSetup scale="94"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249977111117893"/>
    <pageSetUpPr fitToPage="1"/>
  </sheetPr>
  <dimension ref="A1:AG10"/>
  <sheetViews>
    <sheetView workbookViewId="0"/>
  </sheetViews>
  <sheetFormatPr baseColWidth="10" defaultColWidth="11.42578125" defaultRowHeight="15"/>
  <cols>
    <col min="1" max="1" width="3.7109375" style="18" bestFit="1" customWidth="1"/>
    <col min="2" max="7" width="3.7109375" style="18" customWidth="1"/>
    <col min="8" max="8" width="2" style="18" customWidth="1"/>
    <col min="9" max="14" width="3.7109375" style="18" customWidth="1"/>
    <col min="15" max="15" width="5.85546875" style="18" customWidth="1"/>
    <col min="16" max="16" width="5.7109375" style="18" customWidth="1"/>
    <col min="17" max="24" width="3.7109375" style="18" customWidth="1"/>
    <col min="25" max="25" width="2" style="18" customWidth="1"/>
    <col min="26" max="33" width="3.7109375" style="18" customWidth="1"/>
    <col min="34" max="16384" width="11.42578125" style="18"/>
  </cols>
  <sheetData>
    <row r="1" spans="1:33" s="20" customFormat="1">
      <c r="B1" s="392" t="s">
        <v>296</v>
      </c>
      <c r="C1" s="390"/>
      <c r="D1" s="390"/>
      <c r="E1" s="390"/>
      <c r="F1" s="390"/>
      <c r="G1" s="391"/>
      <c r="H1" s="21"/>
      <c r="I1" s="392" t="s">
        <v>296</v>
      </c>
      <c r="J1" s="394"/>
      <c r="K1" s="394"/>
      <c r="L1" s="394"/>
      <c r="M1" s="394"/>
      <c r="N1" s="395"/>
      <c r="P1" s="18"/>
      <c r="Q1" s="393" t="s">
        <v>297</v>
      </c>
      <c r="R1" s="390"/>
      <c r="S1" s="390"/>
      <c r="T1" s="390"/>
      <c r="U1" s="390"/>
      <c r="V1" s="390"/>
      <c r="W1" s="390"/>
      <c r="X1" s="391"/>
      <c r="Z1" s="389" t="s">
        <v>298</v>
      </c>
      <c r="AA1" s="390"/>
      <c r="AB1" s="390"/>
      <c r="AC1" s="390"/>
      <c r="AD1" s="390"/>
      <c r="AE1" s="390"/>
      <c r="AF1" s="390"/>
      <c r="AG1" s="391"/>
    </row>
    <row r="2" spans="1:33" s="20" customFormat="1">
      <c r="B2" s="386" t="s">
        <v>292</v>
      </c>
      <c r="C2" s="387"/>
      <c r="D2" s="387"/>
      <c r="E2" s="387"/>
      <c r="F2" s="387"/>
      <c r="G2" s="388"/>
      <c r="H2" s="21"/>
      <c r="I2" s="386" t="s">
        <v>293</v>
      </c>
      <c r="J2" s="387"/>
      <c r="K2" s="387"/>
      <c r="L2" s="387"/>
      <c r="M2" s="387"/>
      <c r="N2" s="388"/>
      <c r="Q2" s="386" t="s">
        <v>294</v>
      </c>
      <c r="R2" s="387"/>
      <c r="S2" s="387"/>
      <c r="T2" s="387"/>
      <c r="U2" s="387"/>
      <c r="V2" s="387"/>
      <c r="W2" s="387"/>
      <c r="X2" s="388"/>
      <c r="Z2" s="386" t="s">
        <v>295</v>
      </c>
      <c r="AA2" s="387"/>
      <c r="AB2" s="387"/>
      <c r="AC2" s="387"/>
      <c r="AD2" s="387"/>
      <c r="AE2" s="387"/>
      <c r="AF2" s="387"/>
      <c r="AG2" s="388"/>
    </row>
    <row r="3" spans="1:33" s="20" customFormat="1">
      <c r="B3" s="29">
        <v>1</v>
      </c>
      <c r="C3" s="30">
        <v>2</v>
      </c>
      <c r="D3" s="30">
        <v>3</v>
      </c>
      <c r="E3" s="30">
        <v>4</v>
      </c>
      <c r="F3" s="30">
        <v>5</v>
      </c>
      <c r="G3" s="31">
        <v>6</v>
      </c>
      <c r="H3" s="21"/>
      <c r="I3" s="29">
        <v>1</v>
      </c>
      <c r="J3" s="30">
        <v>2</v>
      </c>
      <c r="K3" s="30">
        <v>3</v>
      </c>
      <c r="L3" s="30">
        <v>4</v>
      </c>
      <c r="M3" s="30">
        <v>5</v>
      </c>
      <c r="N3" s="31">
        <v>6</v>
      </c>
      <c r="Q3" s="29">
        <v>1</v>
      </c>
      <c r="R3" s="30">
        <v>2</v>
      </c>
      <c r="S3" s="30">
        <v>3</v>
      </c>
      <c r="T3" s="30">
        <v>4</v>
      </c>
      <c r="U3" s="30">
        <v>5</v>
      </c>
      <c r="V3" s="30">
        <v>6</v>
      </c>
      <c r="W3" s="30">
        <v>7</v>
      </c>
      <c r="X3" s="31">
        <v>8</v>
      </c>
      <c r="Z3" s="29">
        <v>1</v>
      </c>
      <c r="AA3" s="30">
        <v>2</v>
      </c>
      <c r="AB3" s="30">
        <v>3</v>
      </c>
      <c r="AC3" s="30">
        <v>4</v>
      </c>
      <c r="AD3" s="30">
        <v>5</v>
      </c>
      <c r="AE3" s="30">
        <v>6</v>
      </c>
      <c r="AF3" s="30">
        <v>7</v>
      </c>
      <c r="AG3" s="31">
        <v>8</v>
      </c>
    </row>
    <row r="4" spans="1:33" s="23" customFormat="1" ht="216" customHeight="1">
      <c r="A4" s="19" t="s">
        <v>326</v>
      </c>
      <c r="B4" s="32"/>
      <c r="C4" s="32" t="s">
        <v>319</v>
      </c>
      <c r="D4" s="32" t="s">
        <v>320</v>
      </c>
      <c r="E4" s="32" t="s">
        <v>306</v>
      </c>
      <c r="F4" s="32" t="s">
        <v>310</v>
      </c>
      <c r="G4" s="32" t="s">
        <v>312</v>
      </c>
      <c r="H4" s="24"/>
      <c r="I4" s="32"/>
      <c r="J4" s="36" t="s">
        <v>218</v>
      </c>
      <c r="K4" s="32" t="s">
        <v>314</v>
      </c>
      <c r="L4" s="32" t="s">
        <v>303</v>
      </c>
      <c r="M4" s="32" t="s">
        <v>302</v>
      </c>
      <c r="N4" s="32" t="s">
        <v>308</v>
      </c>
      <c r="Q4" s="32" t="s">
        <v>311</v>
      </c>
      <c r="R4" s="32"/>
      <c r="S4" s="32" t="s">
        <v>313</v>
      </c>
      <c r="T4" s="32" t="s">
        <v>318</v>
      </c>
      <c r="U4" s="32"/>
      <c r="V4" s="32" t="s">
        <v>307</v>
      </c>
      <c r="W4" s="32" t="s">
        <v>217</v>
      </c>
      <c r="X4" s="32"/>
      <c r="Z4" s="32"/>
      <c r="AA4" s="32" t="s">
        <v>315</v>
      </c>
      <c r="AB4" s="32" t="s">
        <v>301</v>
      </c>
      <c r="AC4" s="32" t="s">
        <v>305</v>
      </c>
      <c r="AD4" s="32" t="s">
        <v>214</v>
      </c>
      <c r="AE4" s="32" t="s">
        <v>309</v>
      </c>
      <c r="AF4" s="32" t="s">
        <v>317</v>
      </c>
      <c r="AG4" s="32"/>
    </row>
    <row r="5" spans="1:33" s="23" customFormat="1">
      <c r="A5" s="19"/>
      <c r="B5" s="32"/>
      <c r="C5" s="32"/>
      <c r="D5" s="32"/>
      <c r="E5" s="32"/>
      <c r="F5" s="32"/>
      <c r="G5" s="32"/>
      <c r="H5" s="24"/>
      <c r="I5" s="32"/>
      <c r="J5" s="32"/>
      <c r="K5" s="32"/>
      <c r="L5" s="32"/>
      <c r="M5" s="32"/>
      <c r="N5" s="32"/>
      <c r="Q5" s="32"/>
      <c r="R5" s="32"/>
      <c r="S5" s="32"/>
      <c r="T5" s="32"/>
      <c r="U5" s="32"/>
      <c r="V5" s="32"/>
      <c r="W5" s="32"/>
      <c r="X5" s="32"/>
      <c r="Z5" s="32"/>
      <c r="AA5" s="32"/>
      <c r="AB5" s="32"/>
      <c r="AC5" s="32"/>
      <c r="AD5" s="32"/>
      <c r="AE5" s="32"/>
      <c r="AF5" s="32"/>
      <c r="AG5" s="32"/>
    </row>
    <row r="6" spans="1:33" s="23" customFormat="1" ht="15" customHeight="1">
      <c r="A6" s="19"/>
      <c r="B6" s="32"/>
      <c r="C6" s="32"/>
      <c r="D6" s="32"/>
      <c r="E6" s="32"/>
      <c r="F6" s="32"/>
      <c r="G6" s="32"/>
      <c r="H6" s="24"/>
      <c r="I6" s="32"/>
      <c r="J6" s="32"/>
      <c r="K6" s="32"/>
      <c r="L6" s="32"/>
      <c r="M6" s="32"/>
      <c r="N6" s="32"/>
      <c r="Q6" s="32"/>
      <c r="R6" s="32"/>
      <c r="S6" s="32"/>
      <c r="T6" s="32"/>
      <c r="U6" s="32"/>
      <c r="V6" s="32"/>
      <c r="W6" s="32"/>
      <c r="X6" s="32"/>
      <c r="Z6" s="32"/>
      <c r="AA6" s="32"/>
      <c r="AB6" s="32"/>
      <c r="AC6" s="32"/>
      <c r="AD6" s="32"/>
      <c r="AE6" s="32"/>
      <c r="AF6" s="32"/>
      <c r="AG6" s="32"/>
    </row>
    <row r="7" spans="1:33" s="40" customFormat="1" ht="90" customHeight="1">
      <c r="A7" s="37" t="s">
        <v>210</v>
      </c>
      <c r="B7" s="38"/>
      <c r="C7" s="38"/>
      <c r="D7" s="38"/>
      <c r="E7" s="38"/>
      <c r="F7" s="38"/>
      <c r="G7" s="38"/>
      <c r="H7" s="39"/>
      <c r="I7" s="38"/>
      <c r="J7" s="38"/>
      <c r="K7" s="38"/>
      <c r="L7" s="38"/>
      <c r="M7" s="38"/>
      <c r="N7" s="38"/>
      <c r="Q7" s="38"/>
      <c r="R7" s="38"/>
      <c r="S7" s="38"/>
      <c r="T7" s="38"/>
      <c r="U7" s="38"/>
      <c r="V7" s="38"/>
      <c r="W7" s="38"/>
      <c r="X7" s="38"/>
      <c r="Z7" s="38"/>
      <c r="AA7" s="38"/>
      <c r="AB7" s="38"/>
      <c r="AC7" s="38"/>
      <c r="AD7" s="38"/>
      <c r="AE7" s="38"/>
      <c r="AF7" s="38"/>
      <c r="AG7" s="38"/>
    </row>
    <row r="8" spans="1:33" ht="26.25" customHeight="1">
      <c r="B8" s="33"/>
      <c r="C8" s="33"/>
      <c r="D8" s="33"/>
      <c r="E8" s="33"/>
      <c r="F8" s="33"/>
      <c r="G8" s="33"/>
      <c r="I8" s="33"/>
      <c r="J8" s="33"/>
      <c r="K8" s="33"/>
      <c r="L8" s="33"/>
      <c r="M8" s="33"/>
      <c r="N8" s="33"/>
      <c r="Q8" s="33"/>
      <c r="R8" s="33"/>
      <c r="S8" s="33"/>
      <c r="T8" s="33"/>
      <c r="U8" s="33"/>
      <c r="V8" s="33"/>
      <c r="W8" s="33"/>
      <c r="X8" s="33"/>
      <c r="Z8" s="33"/>
      <c r="AA8" s="33"/>
      <c r="AB8" s="33"/>
      <c r="AC8" s="33"/>
      <c r="AD8" s="33"/>
      <c r="AE8" s="33"/>
      <c r="AF8" s="33"/>
      <c r="AG8" s="33"/>
    </row>
    <row r="9" spans="1:33" ht="14.25" customHeight="1">
      <c r="B9" s="34"/>
      <c r="C9" s="34"/>
      <c r="D9" s="34"/>
      <c r="E9" s="34"/>
      <c r="F9" s="34"/>
      <c r="G9" s="34"/>
      <c r="H9" s="28"/>
      <c r="I9" s="34"/>
      <c r="J9" s="34"/>
      <c r="K9" s="34"/>
      <c r="L9" s="34"/>
      <c r="M9" s="34"/>
      <c r="N9" s="34"/>
      <c r="O9" s="26"/>
      <c r="P9" s="27"/>
      <c r="Q9" s="34"/>
      <c r="R9" s="34"/>
      <c r="S9" s="34"/>
      <c r="T9" s="34"/>
      <c r="U9" s="34"/>
      <c r="V9" s="34"/>
      <c r="W9" s="34"/>
      <c r="X9" s="34"/>
      <c r="Y9" s="27"/>
      <c r="Z9" s="34"/>
      <c r="AA9" s="34"/>
      <c r="AB9" s="34"/>
      <c r="AC9" s="34"/>
      <c r="AD9" s="34"/>
      <c r="AE9" s="34"/>
      <c r="AF9" s="34"/>
      <c r="AG9" s="34"/>
    </row>
    <row r="10" spans="1:33" ht="217.5">
      <c r="A10" s="19" t="s">
        <v>327</v>
      </c>
      <c r="B10" s="35"/>
      <c r="C10" s="36" t="s">
        <v>332</v>
      </c>
      <c r="D10" s="36" t="s">
        <v>311</v>
      </c>
      <c r="E10" s="36"/>
      <c r="F10" s="36" t="s">
        <v>305</v>
      </c>
      <c r="G10" s="32" t="s">
        <v>212</v>
      </c>
      <c r="I10" s="35"/>
      <c r="J10" s="36"/>
      <c r="K10" s="36" t="s">
        <v>336</v>
      </c>
      <c r="L10" s="36" t="s">
        <v>335</v>
      </c>
      <c r="M10" s="36" t="s">
        <v>334</v>
      </c>
      <c r="N10" s="36" t="s">
        <v>331</v>
      </c>
      <c r="O10" s="26"/>
      <c r="P10" s="27"/>
      <c r="Q10" s="36" t="s">
        <v>312</v>
      </c>
      <c r="R10" s="36"/>
      <c r="S10" s="36" t="s">
        <v>316</v>
      </c>
      <c r="T10" s="36" t="s">
        <v>320</v>
      </c>
      <c r="U10" s="36" t="s">
        <v>318</v>
      </c>
      <c r="V10" s="36" t="s">
        <v>307</v>
      </c>
      <c r="W10" s="36" t="s">
        <v>218</v>
      </c>
      <c r="X10" s="35"/>
      <c r="Y10" s="28"/>
      <c r="Z10" s="35"/>
      <c r="AA10" s="36" t="s">
        <v>337</v>
      </c>
      <c r="AB10" s="36" t="s">
        <v>309</v>
      </c>
      <c r="AC10" s="36" t="s">
        <v>333</v>
      </c>
      <c r="AD10" s="36" t="s">
        <v>306</v>
      </c>
      <c r="AE10" s="36" t="s">
        <v>310</v>
      </c>
      <c r="AF10" s="36" t="s">
        <v>317</v>
      </c>
      <c r="AG10" s="35"/>
    </row>
  </sheetData>
  <mergeCells count="8">
    <mergeCell ref="Z2:AG2"/>
    <mergeCell ref="Z1:AG1"/>
    <mergeCell ref="B2:G2"/>
    <mergeCell ref="I2:N2"/>
    <mergeCell ref="B1:G1"/>
    <mergeCell ref="Q1:X1"/>
    <mergeCell ref="Q2:X2"/>
    <mergeCell ref="I1:N1"/>
  </mergeCells>
  <pageMargins left="0.7" right="0.7" top="0.78740157499999996" bottom="0.78740157499999996" header="0.3" footer="0.3"/>
  <pageSetup paperSize="9" scale="70"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A200"/>
  <sheetViews>
    <sheetView workbookViewId="0"/>
  </sheetViews>
  <sheetFormatPr baseColWidth="10" defaultRowHeight="15"/>
  <cols>
    <col min="1" max="37" width="9.140625" customWidth="1"/>
    <col min="38" max="38" width="12.7109375" customWidth="1"/>
  </cols>
  <sheetData>
    <row r="1" spans="1:53">
      <c r="B1">
        <v>1</v>
      </c>
      <c r="C1">
        <v>2</v>
      </c>
      <c r="D1">
        <v>3</v>
      </c>
      <c r="E1">
        <v>4</v>
      </c>
      <c r="F1">
        <v>5</v>
      </c>
      <c r="G1">
        <v>6</v>
      </c>
      <c r="H1">
        <v>7</v>
      </c>
      <c r="I1" s="89">
        <v>8</v>
      </c>
      <c r="J1" s="90">
        <v>9</v>
      </c>
      <c r="K1" s="90">
        <v>10</v>
      </c>
      <c r="L1" s="90">
        <v>11</v>
      </c>
      <c r="M1" s="90">
        <v>12</v>
      </c>
      <c r="N1" s="90">
        <v>13</v>
      </c>
      <c r="O1" s="91">
        <v>14</v>
      </c>
      <c r="P1" s="92">
        <v>15</v>
      </c>
      <c r="Q1" s="93">
        <v>16</v>
      </c>
      <c r="R1" s="93">
        <v>17</v>
      </c>
      <c r="S1" s="93">
        <v>18</v>
      </c>
      <c r="T1" s="93">
        <v>19</v>
      </c>
      <c r="U1" s="93">
        <v>20</v>
      </c>
      <c r="V1" s="93">
        <v>21</v>
      </c>
      <c r="W1" s="94">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BA1" t="s">
        <v>99</v>
      </c>
    </row>
    <row r="2" spans="1:53">
      <c r="I2" s="95" t="s">
        <v>109</v>
      </c>
      <c r="J2" s="96"/>
      <c r="K2" s="96"/>
      <c r="L2" s="96"/>
      <c r="M2" s="96"/>
      <c r="N2" s="96"/>
      <c r="O2" s="97"/>
      <c r="P2" s="98" t="s">
        <v>108</v>
      </c>
      <c r="Q2" s="99"/>
      <c r="R2" s="99"/>
      <c r="S2" s="99"/>
      <c r="T2" s="99"/>
      <c r="U2" s="99"/>
      <c r="V2" s="99"/>
      <c r="W2" s="100"/>
      <c r="Y2" t="e">
        <f>IF(AND(#REF!="Y",(MATCH(Y$3,#REF!,0)=2))=TRUE,"",Y5)</f>
        <v>#REF!</v>
      </c>
      <c r="AA2" s="101"/>
      <c r="AB2" s="102"/>
      <c r="AC2" s="102"/>
      <c r="AD2" s="103"/>
      <c r="AE2" s="110"/>
      <c r="AF2" s="114"/>
      <c r="AO2" s="104"/>
      <c r="AP2" s="105"/>
      <c r="AQ2" s="105"/>
      <c r="AR2" s="105"/>
      <c r="AS2" s="106"/>
      <c r="AT2" s="107"/>
      <c r="AU2" s="108"/>
      <c r="AV2" s="109"/>
      <c r="BA2" t="str">
        <f>+'All Trains &amp; Jobs'!O2</f>
        <v># MYM Manaukee Yard Master</v>
      </c>
    </row>
    <row r="3" spans="1:53">
      <c r="I3" t="s">
        <v>59</v>
      </c>
      <c r="J3" t="s">
        <v>61</v>
      </c>
      <c r="K3" t="s">
        <v>63</v>
      </c>
      <c r="L3" t="s">
        <v>65</v>
      </c>
      <c r="M3" t="s">
        <v>67</v>
      </c>
      <c r="N3" t="s">
        <v>69</v>
      </c>
      <c r="O3" t="s">
        <v>71</v>
      </c>
      <c r="P3" t="s">
        <v>47</v>
      </c>
      <c r="Q3" t="s">
        <v>49</v>
      </c>
      <c r="R3" t="s">
        <v>51</v>
      </c>
      <c r="S3" t="s">
        <v>53</v>
      </c>
      <c r="T3" t="s">
        <v>55</v>
      </c>
      <c r="U3" t="s">
        <v>57</v>
      </c>
      <c r="V3" t="s">
        <v>113</v>
      </c>
      <c r="W3" t="s">
        <v>111</v>
      </c>
      <c r="X3" t="str">
        <f>+'Data 1 Track'!B18</f>
        <v>Wha1</v>
      </c>
      <c r="Y3" t="s">
        <v>80</v>
      </c>
      <c r="Z3" t="s">
        <v>81</v>
      </c>
      <c r="AA3" s="110" t="s">
        <v>78</v>
      </c>
      <c r="AB3" s="111" t="s">
        <v>82</v>
      </c>
      <c r="AC3" s="113" t="s">
        <v>83</v>
      </c>
      <c r="AD3" s="113"/>
      <c r="AE3" s="110" t="s">
        <v>85</v>
      </c>
      <c r="AF3" s="114" t="s">
        <v>87</v>
      </c>
      <c r="AG3" t="s">
        <v>114</v>
      </c>
      <c r="AH3" t="s">
        <v>90</v>
      </c>
      <c r="AI3" t="s">
        <v>92</v>
      </c>
      <c r="AJ3" t="s">
        <v>94</v>
      </c>
      <c r="AK3" t="s">
        <v>96</v>
      </c>
      <c r="AL3" t="s">
        <v>98</v>
      </c>
      <c r="AM3" t="s">
        <v>105</v>
      </c>
      <c r="AN3" t="s">
        <v>107</v>
      </c>
      <c r="AO3" s="118" t="s">
        <v>100</v>
      </c>
      <c r="AP3" s="118" t="s">
        <v>103</v>
      </c>
      <c r="AQ3" s="111"/>
      <c r="AR3" s="111"/>
      <c r="AS3" s="114"/>
      <c r="AT3" s="110"/>
      <c r="AU3" s="111"/>
      <c r="AV3" s="112"/>
      <c r="BA3" t="str">
        <f>+'All Trains &amp; Jobs'!O3</f>
        <v># JTL Johnstown Local</v>
      </c>
    </row>
    <row r="4" spans="1:53">
      <c r="A4">
        <v>0</v>
      </c>
      <c r="B4" s="115"/>
      <c r="C4" s="115"/>
      <c r="D4" s="115"/>
      <c r="E4" s="115"/>
      <c r="F4" s="115"/>
      <c r="G4" s="115"/>
      <c r="H4" s="115"/>
      <c r="I4" s="101" t="e">
        <f>+#REF!</f>
        <v>#REF!</v>
      </c>
      <c r="J4" s="101" t="e">
        <f>+#REF!</f>
        <v>#REF!</v>
      </c>
      <c r="K4" s="101" t="e">
        <f>+#REF!</f>
        <v>#REF!</v>
      </c>
      <c r="L4" s="101" t="e">
        <f>+#REF!</f>
        <v>#REF!</v>
      </c>
      <c r="M4" s="101" t="e">
        <f>+#REF!</f>
        <v>#REF!</v>
      </c>
      <c r="N4" s="101" t="e">
        <f>+#REF!</f>
        <v>#REF!</v>
      </c>
      <c r="O4" s="101" t="e">
        <f>+#REF!</f>
        <v>#REF!</v>
      </c>
      <c r="P4" s="101" t="e">
        <f>+#REF!</f>
        <v>#REF!</v>
      </c>
      <c r="Q4" s="101" t="e">
        <f>+#REF!</f>
        <v>#REF!</v>
      </c>
      <c r="R4" s="101" t="e">
        <f>+#REF!</f>
        <v>#REF!</v>
      </c>
      <c r="S4" s="101" t="e">
        <f>+#REF!</f>
        <v>#REF!</v>
      </c>
      <c r="T4" s="101" t="e">
        <f>+#REF!</f>
        <v>#REF!</v>
      </c>
      <c r="U4" s="101" t="e">
        <f>+#REF!</f>
        <v>#REF!</v>
      </c>
      <c r="V4" s="101" t="e">
        <f>+#REF!</f>
        <v>#REF!</v>
      </c>
      <c r="W4" s="101"/>
      <c r="X4" s="115"/>
      <c r="Y4" s="115"/>
      <c r="Z4" s="115"/>
      <c r="AA4" s="101"/>
      <c r="AB4" s="116"/>
      <c r="AC4" s="101"/>
      <c r="AD4" s="103"/>
      <c r="AE4" s="101"/>
      <c r="AF4" s="103"/>
      <c r="AG4" s="115" t="e">
        <f>+#REF!</f>
        <v>#REF!</v>
      </c>
      <c r="AH4" s="115"/>
      <c r="AI4" s="115"/>
      <c r="AJ4" s="115"/>
      <c r="AK4" s="115"/>
      <c r="AL4" s="115"/>
      <c r="AM4" s="115" t="e">
        <f>+#REF!</f>
        <v>#REF!</v>
      </c>
      <c r="AN4" s="115"/>
      <c r="AO4" s="101"/>
      <c r="AP4" s="102"/>
      <c r="AQ4" s="102"/>
      <c r="AR4" s="102"/>
      <c r="AS4" s="102"/>
      <c r="AT4" s="101"/>
      <c r="AU4" s="102"/>
      <c r="AV4" s="103"/>
      <c r="BA4" t="e">
        <f>+'All Trains &amp; Jobs'!#REF!</f>
        <v>#REF!</v>
      </c>
    </row>
    <row r="5" spans="1:53">
      <c r="A5">
        <v>1</v>
      </c>
      <c r="B5" t="e">
        <f>IF(AND(#REF!=B4,#REF!="Y")=TRUE,"",IF(ISERROR(MATCH(B$3,#REF!,0)=TRUE),B4,IF(MATCH(B$3,#REF!,0)=2,#REF!,"")))</f>
        <v>#REF!</v>
      </c>
      <c r="C5" t="e">
        <f>IF(AND(#REF!=C4,#REF!="Y")=TRUE,"",IF(ISERROR(MATCH(C$3,#REF!,0)=TRUE),C4,IF(MATCH(C$3,#REF!,0)=2,#REF!,"")))</f>
        <v>#REF!</v>
      </c>
      <c r="D5" t="e">
        <f>IF(AND(#REF!=D4,#REF!="Y")=TRUE,"",IF(ISERROR(MATCH(D$3,#REF!,0)=TRUE),D4,IF(MATCH(D$3,#REF!,0)=2,#REF!,"")))</f>
        <v>#REF!</v>
      </c>
      <c r="E5" t="e">
        <f>IF(AND(#REF!=E4,#REF!="Y")=TRUE,"",IF(ISERROR(MATCH(E$3,#REF!,0)=TRUE),E4,IF(MATCH(E$3,#REF!,0)=2,#REF!,"")))</f>
        <v>#REF!</v>
      </c>
      <c r="F5" t="e">
        <f>IF(AND(#REF!=F4,#REF!="Y")=TRUE,"",IF(ISERROR(MATCH(F$3,#REF!,0)=TRUE),F4,IF(MATCH(F$3,#REF!,0)=2,#REF!,"")))</f>
        <v>#REF!</v>
      </c>
      <c r="G5" t="e">
        <f>IF(AND(#REF!=G4,#REF!="Y")=TRUE,"",IF(ISERROR(MATCH(G$3,#REF!,0)=TRUE),G4,IF(MATCH(G$3,#REF!,0)=2,#REF!,"")))</f>
        <v>#REF!</v>
      </c>
      <c r="H5" t="e">
        <f>IF(AND(#REF!=H4,#REF!="Y")=TRUE,"",IF(ISERROR(MATCH(H$3,#REF!,0)=TRUE),H4,IF(MATCH(H$3,#REF!,0)=2,#REF!,"")))</f>
        <v>#REF!</v>
      </c>
      <c r="I5" s="110" t="e">
        <f>IF(AND(#REF!=I4,#REF!="Y")=TRUE,"",IF(ISERROR(MATCH(I$3,#REF!,0)=TRUE),I4,IF(MATCH(I$3,#REF!,0)=2,#REF!,"")))</f>
        <v>#REF!</v>
      </c>
      <c r="J5" s="111" t="e">
        <f>IF(AND(#REF!=J4,#REF!="Y")=TRUE,"",IF(ISERROR(MATCH(J$3,#REF!,0)=TRUE),J4,IF(MATCH(J$3,#REF!,0)=2,#REF!,"")))</f>
        <v>#REF!</v>
      </c>
      <c r="K5" s="111" t="e">
        <f>IF(AND(#REF!=K4,#REF!="Y")=TRUE,"",IF(ISERROR(MATCH(K$3,#REF!,0)=TRUE),K4,IF(MATCH(K$3,#REF!,0)=2,#REF!,"")))</f>
        <v>#REF!</v>
      </c>
      <c r="L5" s="111" t="e">
        <f>IF(AND(#REF!=L4,#REF!="Y")=TRUE,"",IF(ISERROR(MATCH(L$3,#REF!,0)=TRUE),L4,IF(MATCH(L$3,#REF!,0)=2,#REF!,"")))</f>
        <v>#REF!</v>
      </c>
      <c r="M5" s="111" t="e">
        <f>IF(AND(#REF!=M4,#REF!="Y")=TRUE,"",IF(ISERROR(MATCH(M$3,#REF!,0)=TRUE),M4,IF(MATCH(M$3,#REF!,0)=2,#REF!,"")))</f>
        <v>#REF!</v>
      </c>
      <c r="N5" s="111" t="e">
        <f>IF(AND(#REF!=N4,#REF!="Y")=TRUE,"",IF(ISERROR(MATCH(N$3,#REF!,0)=TRUE),N4,IF(MATCH(N$3,#REF!,0)=2,#REF!,"")))</f>
        <v>#REF!</v>
      </c>
      <c r="O5" s="114" t="e">
        <f>IF(AND(#REF!=O4,#REF!="Y")=TRUE,"",IF(ISERROR(MATCH(O$3,#REF!,0)=TRUE),O4,IF(MATCH(O$3,#REF!,0)=2,#REF!,"")))</f>
        <v>#REF!</v>
      </c>
      <c r="P5" s="110" t="e">
        <f>IF(AND(#REF!=P4,#REF!="Y")=TRUE,"",IF(ISERROR(MATCH(P$3,#REF!,0)=TRUE),P4,IF(MATCH(P$3,#REF!,0)=2,#REF!,"")))</f>
        <v>#REF!</v>
      </c>
      <c r="Q5" s="111" t="e">
        <f>IF(AND(#REF!=Q4,#REF!="Y")=TRUE,"",IF(ISERROR(MATCH(Q$3,#REF!,0)=TRUE),Q4,IF(MATCH(Q$3,#REF!,0)=2,#REF!,"")))</f>
        <v>#REF!</v>
      </c>
      <c r="R5" s="111" t="e">
        <f>IF(AND(#REF!=R4,#REF!="Y")=TRUE,"",IF(ISERROR(MATCH(R$3,#REF!,0)=TRUE),R4,IF(MATCH(R$3,#REF!,0)=2,#REF!,"")))</f>
        <v>#REF!</v>
      </c>
      <c r="S5" s="111" t="e">
        <f>IF(AND(#REF!=S4,#REF!="Y")=TRUE,"",IF(ISERROR(MATCH(S$3,#REF!,0)=TRUE),S4,IF(MATCH(S$3,#REF!,0)=2,#REF!,"")))</f>
        <v>#REF!</v>
      </c>
      <c r="T5" s="111" t="e">
        <f>IF(AND(#REF!=T4,#REF!="Y")=TRUE,"",IF(ISERROR(MATCH(T$3,#REF!,0)=TRUE),T4,IF(MATCH(T$3,#REF!,0)=2,#REF!,"")))</f>
        <v>#REF!</v>
      </c>
      <c r="U5" s="111" t="e">
        <f>IF(AND(#REF!=U4,#REF!="Y")=TRUE,"",IF(ISERROR(MATCH(U$3,#REF!,0)=TRUE),U4,IF(MATCH(U$3,#REF!,0)=2,#REF!,"")))</f>
        <v>#REF!</v>
      </c>
      <c r="V5" s="111" t="e">
        <f>IF(AND(#REF!=V4,#REF!="Y")=TRUE,"",IF(ISERROR(MATCH(V$3,#REF!,0)=TRUE),V4,IF(MATCH(V$3,#REF!,0)=2,#REF!,"")))</f>
        <v>#REF!</v>
      </c>
      <c r="W5" s="114" t="e">
        <f>IF(AND(#REF!=W4,#REF!="Y")=TRUE,"",IF(ISERROR(MATCH(W$3,#REF!,0)=TRUE),W4,IF(MATCH(W$3,#REF!,0)=2,#REF!,"")))</f>
        <v>#REF!</v>
      </c>
      <c r="X5" t="e">
        <f>IF(AND(#REF!=X4,#REF!="Y")=TRUE,"",IF(ISERROR(MATCH(X$3,#REF!,0)=TRUE),X4,IF(MATCH(X$3,#REF!,0)=2,#REF!,"")))</f>
        <v>#REF!</v>
      </c>
      <c r="Y5" t="e">
        <f>IF(AND(#REF!=Y4,#REF!="Y")=TRUE,"",IF(ISERROR(MATCH(Y$3,#REF!,0)=TRUE),Y4,IF(MATCH(Y$3,#REF!,0)=2,#REF!,"")))</f>
        <v>#REF!</v>
      </c>
      <c r="Z5" t="e">
        <f>IF(AND(#REF!=Z4,#REF!="Y")=TRUE,"",IF(ISERROR(MATCH(Z$3,#REF!,0)=TRUE),Z4,IF(MATCH(Z$3,#REF!,0)=2,#REF!,"")))</f>
        <v>#REF!</v>
      </c>
      <c r="AA5" s="110" t="e">
        <f>IF(AND(#REF!=AA4,#REF!="Y")=TRUE,"",IF(ISERROR(MATCH(AA$3,#REF!,0)=TRUE),AA4,IF(MATCH(AA$3,#REF!,0)=2,#REF!,"")))</f>
        <v>#REF!</v>
      </c>
      <c r="AB5" s="111" t="e">
        <f>IF(AND(#REF!=AB4,#REF!="Y")=TRUE,"",IF(ISERROR(MATCH(AB$3,#REF!,0)=TRUE),AB4,IF(MATCH(AB$3,#REF!,0)=2,#REF!,"")))</f>
        <v>#REF!</v>
      </c>
      <c r="AC5" s="111" t="e">
        <f>IF(AND(#REF!=AC4,#REF!="Y")=TRUE,"",IF(ISERROR(MATCH(AC$3,#REF!,0)=TRUE),AC4,IF(MATCH(AC$3,#REF!,0)=2,#REF!,"")))</f>
        <v>#REF!</v>
      </c>
      <c r="AD5" s="114" t="e">
        <f>IF(AND(#REF!=AD4,#REF!="Y")=TRUE,"",IF(ISERROR(MATCH(AD$3,#REF!,0)=TRUE),AD4,IF(MATCH(AD$3,#REF!,0)=2,#REF!,"")))</f>
        <v>#REF!</v>
      </c>
      <c r="AE5" s="110" t="e">
        <f>IF(AND(#REF!=AE4,#REF!="Y")=TRUE,"",IF(ISERROR(MATCH(AE$3,#REF!,0)=TRUE),AE4,IF(MATCH(AE$3,#REF!,0)=2,#REF!,"")))</f>
        <v>#REF!</v>
      </c>
      <c r="AF5" s="114" t="e">
        <f>IF(AND(#REF!=AF4,#REF!="Y")=TRUE,"",IF(ISERROR(MATCH(AF$3,#REF!,0)=TRUE),AF4,IF(MATCH(AF$3,#REF!,0)=2,#REF!,"")))</f>
        <v>#REF!</v>
      </c>
      <c r="AG5" t="e">
        <f>IF(AND(#REF!=AG4,#REF!="Y")=TRUE,"",IF(ISERROR(MATCH(AG$3,#REF!,0)=TRUE),AG4,IF(MATCH(AG$3,#REF!,0)=2,#REF!,"")))</f>
        <v>#REF!</v>
      </c>
      <c r="AH5" t="e">
        <f>IF(AND(#REF!=AH4,#REF!="Y")=TRUE,"",IF(ISERROR(MATCH(AH$3,#REF!,0)=TRUE),AH4,IF(MATCH(AH$3,#REF!,0)=2,#REF!,"")))</f>
        <v>#REF!</v>
      </c>
      <c r="AI5" t="e">
        <f>IF(AND(#REF!=AI4,#REF!="Y")=TRUE,"",IF(ISERROR(MATCH(AI$3,#REF!,0)=TRUE),AI4,IF(MATCH(AI$3,#REF!,0)=2,#REF!,"")))</f>
        <v>#REF!</v>
      </c>
      <c r="AJ5" t="e">
        <f>IF(AND(#REF!=AJ4,#REF!="Y")=TRUE,"",IF(ISERROR(MATCH(AJ$3,#REF!,0)=TRUE),AJ4,IF(MATCH(AJ$3,#REF!,0)=2,#REF!,"")))</f>
        <v>#REF!</v>
      </c>
      <c r="AK5" t="e">
        <f>IF(AND(#REF!=AK4,#REF!="Y")=TRUE,"",IF(ISERROR(MATCH(AK$3,#REF!,0)=TRUE),AK4,IF(MATCH(AK$3,#REF!,0)=2,#REF!,"")))</f>
        <v>#REF!</v>
      </c>
      <c r="AL5" t="e">
        <f>IF(AND(#REF!=AL4,#REF!="Y")=TRUE,"",IF(ISERROR(MATCH(AL$3,#REF!,0)=TRUE),AL4,IF(MATCH(AL$3,#REF!,0)=2,#REF!,"")))</f>
        <v>#REF!</v>
      </c>
      <c r="AM5" t="e">
        <f>IF(AND(#REF!=AM4,#REF!="Y")=TRUE,"",IF(ISERROR(MATCH(AM$3,#REF!,0)=TRUE),AM4,IF(MATCH(AM$3,#REF!,0)=2,#REF!,"")))</f>
        <v>#REF!</v>
      </c>
      <c r="AN5" t="e">
        <f>IF(AND(#REF!=AN4,#REF!="Y")=TRUE,"",IF(ISERROR(MATCH(AN$3,#REF!,0)=TRUE),AN4,IF(MATCH(AN$3,#REF!,0)=2,#REF!,"")))</f>
        <v>#REF!</v>
      </c>
      <c r="AO5" s="110" t="e">
        <f>IF(AND(#REF!=AO4,#REF!="Y")=TRUE,"",IF(ISERROR(MATCH(AO$3,#REF!,0)=TRUE),AO4,IF(MATCH(AO$3,#REF!,0)=2,#REF!,"")))</f>
        <v>#REF!</v>
      </c>
      <c r="AP5" s="111" t="e">
        <f>IF(AND(#REF!=AP4,#REF!="Y")=TRUE,"",IF(ISERROR(MATCH(AP$3,#REF!,0)=TRUE),AP4,IF(MATCH(AP$3,#REF!,0)=2,#REF!,"")))</f>
        <v>#REF!</v>
      </c>
      <c r="AQ5" s="111" t="e">
        <f>IF(AND(#REF!=AQ4,#REF!="Y")=TRUE,"",IF(ISERROR(MATCH(AQ$3,#REF!,0)=TRUE),AQ4,IF(MATCH(AQ$3,#REF!,0)=2,#REF!,"")))</f>
        <v>#REF!</v>
      </c>
      <c r="AR5" s="111" t="e">
        <f>IF(AND(#REF!=AR4,#REF!="Y")=TRUE,"",IF(ISERROR(MATCH(AR$3,#REF!,0)=TRUE),AR4,IF(MATCH(AR$3,#REF!,0)=2,#REF!,"")))</f>
        <v>#REF!</v>
      </c>
      <c r="AS5" s="114" t="e">
        <f>IF(AND(#REF!=AS4,#REF!="Y")=TRUE,"",IF(ISERROR(MATCH(AS$3,#REF!,0)=TRUE),AS4,IF(MATCH(AS$3,#REF!,0)=2,#REF!,"")))</f>
        <v>#REF!</v>
      </c>
      <c r="AT5" s="110" t="e">
        <f>IF(AND(#REF!=AT4,#REF!="Y")=TRUE,"",IF(ISERROR(MATCH(AT$3,#REF!,0)=TRUE),AT4,IF(MATCH(AT$3,#REF!,0)=2,#REF!,"")))</f>
        <v>#REF!</v>
      </c>
      <c r="AU5" s="111" t="e">
        <f>IF(AND(#REF!=AU4,#REF!="Y")=TRUE,"",IF(ISERROR(MATCH(AU$3,#REF!,0)=TRUE),AU4,IF(MATCH(AU$3,#REF!,0)=2,#REF!,"")))</f>
        <v>#REF!</v>
      </c>
      <c r="AV5" s="114" t="e">
        <f>IF(AND(#REF!=AV4,#REF!="Y")=TRUE,"",IF(ISERROR(MATCH(AV$3,#REF!,0)=TRUE),AV4,IF(MATCH(AV$3,#REF!,0)=2,#REF!,"")))</f>
        <v>#REF!</v>
      </c>
      <c r="BA5" t="str">
        <f>+'All Trains &amp; Jobs'!O4</f>
        <v># FTL Fremont Local</v>
      </c>
    </row>
    <row r="6" spans="1:53">
      <c r="A6">
        <v>2</v>
      </c>
      <c r="B6" t="e">
        <f>IF(AND(#REF!=B5,#REF!="Y")=TRUE,"",IF(ISERROR(MATCH(B$3,#REF!,0)=TRUE),B5,IF(MATCH(B$3,#REF!,0)=2,#REF!,"")))</f>
        <v>#REF!</v>
      </c>
      <c r="C6" t="e">
        <f>IF(AND(#REF!=C5,#REF!="Y")=TRUE,"",IF(ISERROR(MATCH(C$3,#REF!,0)=TRUE),C5,IF(MATCH(C$3,#REF!,0)=2,#REF!,"")))</f>
        <v>#REF!</v>
      </c>
      <c r="D6" t="e">
        <f>IF(AND(#REF!=D5,#REF!="Y")=TRUE,"",IF(ISERROR(MATCH(D$3,#REF!,0)=TRUE),D5,IF(MATCH(D$3,#REF!,0)=2,#REF!,"")))</f>
        <v>#REF!</v>
      </c>
      <c r="E6" t="e">
        <f>IF(AND(#REF!=E5,#REF!="Y")=TRUE,"",IF(ISERROR(MATCH(E$3,#REF!,0)=TRUE),E5,IF(MATCH(E$3,#REF!,0)=2,#REF!,"")))</f>
        <v>#REF!</v>
      </c>
      <c r="F6" t="e">
        <f>IF(AND(#REF!=F5,#REF!="Y")=TRUE,"",IF(ISERROR(MATCH(F$3,#REF!,0)=TRUE),F5,IF(MATCH(F$3,#REF!,0)=2,#REF!,"")))</f>
        <v>#REF!</v>
      </c>
      <c r="G6" t="e">
        <f>IF(AND(#REF!=G5,#REF!="Y")=TRUE,"",IF(ISERROR(MATCH(G$3,#REF!,0)=TRUE),G5,IF(MATCH(G$3,#REF!,0)=2,#REF!,"")))</f>
        <v>#REF!</v>
      </c>
      <c r="H6" t="e">
        <f>IF(AND(#REF!=H5,#REF!="Y")=TRUE,"",IF(ISERROR(MATCH(H$3,#REF!,0)=TRUE),H5,IF(MATCH(H$3,#REF!,0)=2,#REF!,"")))</f>
        <v>#REF!</v>
      </c>
      <c r="I6" s="110" t="e">
        <f>IF(AND(#REF!=I5,#REF!="Y")=TRUE,"",IF(ISERROR(MATCH(I$3,#REF!,0)=TRUE),I5,IF(MATCH(I$3,#REF!,0)=2,#REF!,"")))</f>
        <v>#REF!</v>
      </c>
      <c r="J6" s="111" t="e">
        <f>IF(AND(#REF!=J5,#REF!="Y")=TRUE,"",IF(ISERROR(MATCH(J$3,#REF!,0)=TRUE),J5,IF(MATCH(J$3,#REF!,0)=2,#REF!,"")))</f>
        <v>#REF!</v>
      </c>
      <c r="K6" s="111" t="e">
        <f>IF(AND(#REF!=K5,#REF!="Y")=TRUE,"",IF(ISERROR(MATCH(K$3,#REF!,0)=TRUE),K5,IF(MATCH(K$3,#REF!,0)=2,#REF!,"")))</f>
        <v>#REF!</v>
      </c>
      <c r="L6" s="111" t="e">
        <f>IF(AND(#REF!=L5,#REF!="Y")=TRUE,"",IF(ISERROR(MATCH(L$3,#REF!,0)=TRUE),L5,IF(MATCH(L$3,#REF!,0)=2,#REF!,"")))</f>
        <v>#REF!</v>
      </c>
      <c r="M6" s="111" t="e">
        <f>IF(AND(#REF!=M5,#REF!="Y")=TRUE,"",IF(ISERROR(MATCH(M$3,#REF!,0)=TRUE),M5,IF(MATCH(M$3,#REF!,0)=2,#REF!,"")))</f>
        <v>#REF!</v>
      </c>
      <c r="N6" s="111" t="e">
        <f>IF(AND(#REF!=N5,#REF!="Y")=TRUE,"",IF(ISERROR(MATCH(N$3,#REF!,0)=TRUE),N5,IF(MATCH(N$3,#REF!,0)=2,#REF!,"")))</f>
        <v>#REF!</v>
      </c>
      <c r="O6" s="114" t="e">
        <f>IF(AND(#REF!=O5,#REF!="Y")=TRUE,"",IF(ISERROR(MATCH(O$3,#REF!,0)=TRUE),O5,IF(MATCH(O$3,#REF!,0)=2,#REF!,"")))</f>
        <v>#REF!</v>
      </c>
      <c r="P6" s="110" t="e">
        <f>IF(AND(#REF!=P5,#REF!="Y")=TRUE,"",IF(ISERROR(MATCH(P$3,#REF!,0)=TRUE),P5,IF(MATCH(P$3,#REF!,0)=2,#REF!,"")))</f>
        <v>#REF!</v>
      </c>
      <c r="Q6" s="111" t="e">
        <f>IF(AND(#REF!=Q5,#REF!="Y")=TRUE,"",IF(ISERROR(MATCH(Q$3,#REF!,0)=TRUE),Q5,IF(MATCH(Q$3,#REF!,0)=2,#REF!,"")))</f>
        <v>#REF!</v>
      </c>
      <c r="R6" s="111" t="e">
        <f>IF(AND(#REF!=R5,#REF!="Y")=TRUE,"",IF(ISERROR(MATCH(R$3,#REF!,0)=TRUE),R5,IF(MATCH(R$3,#REF!,0)=2,#REF!,"")))</f>
        <v>#REF!</v>
      </c>
      <c r="S6" s="111" t="e">
        <f>IF(AND(#REF!=S5,#REF!="Y")=TRUE,"",IF(ISERROR(MATCH(S$3,#REF!,0)=TRUE),S5,IF(MATCH(S$3,#REF!,0)=2,#REF!,"")))</f>
        <v>#REF!</v>
      </c>
      <c r="T6" s="111" t="e">
        <f>IF(AND(#REF!=T5,#REF!="Y")=TRUE,"",IF(ISERROR(MATCH(T$3,#REF!,0)=TRUE),T5,IF(MATCH(T$3,#REF!,0)=2,#REF!,"")))</f>
        <v>#REF!</v>
      </c>
      <c r="U6" s="111" t="e">
        <f>IF(AND(#REF!=U5,#REF!="Y")=TRUE,"",IF(ISERROR(MATCH(U$3,#REF!,0)=TRUE),U5,IF(MATCH(U$3,#REF!,0)=2,#REF!,"")))</f>
        <v>#REF!</v>
      </c>
      <c r="V6" s="111" t="e">
        <f>IF(AND(#REF!=V5,#REF!="Y")=TRUE,"",IF(ISERROR(MATCH(V$3,#REF!,0)=TRUE),V5,IF(MATCH(V$3,#REF!,0)=2,#REF!,"")))</f>
        <v>#REF!</v>
      </c>
      <c r="W6" s="114" t="e">
        <f>IF(AND(#REF!=W5,#REF!="Y")=TRUE,"",IF(ISERROR(MATCH(W$3,#REF!,0)=TRUE),W5,IF(MATCH(W$3,#REF!,0)=2,#REF!,"")))</f>
        <v>#REF!</v>
      </c>
      <c r="X6" t="e">
        <f>IF(AND(#REF!=X5,#REF!="Y")=TRUE,"",IF(ISERROR(MATCH(X$3,#REF!,0)=TRUE),X5,IF(MATCH(X$3,#REF!,0)=2,#REF!,"")))</f>
        <v>#REF!</v>
      </c>
      <c r="Y6" t="e">
        <f>IF(AND(#REF!=Y5,#REF!="Y")=TRUE,"",IF(ISERROR(MATCH(Y$3,#REF!,0)=TRUE),Y5,IF(MATCH(Y$3,#REF!,0)=2,#REF!,"")))</f>
        <v>#REF!</v>
      </c>
      <c r="Z6" t="e">
        <f>IF(AND(#REF!=Z5,#REF!="Y")=TRUE,"",IF(ISERROR(MATCH(Z$3,#REF!,0)=TRUE),Z5,IF(MATCH(Z$3,#REF!,0)=2,#REF!,"")))</f>
        <v>#REF!</v>
      </c>
      <c r="AA6" s="110" t="e">
        <f>IF(AND(#REF!=AA5,#REF!="Y")=TRUE,"",IF(ISERROR(MATCH(AA$3,#REF!,0)=TRUE),AA5,IF(MATCH(AA$3,#REF!,0)=2,#REF!,"")))</f>
        <v>#REF!</v>
      </c>
      <c r="AB6" s="111" t="e">
        <f>IF(AND(#REF!=AB5,#REF!="Y")=TRUE,"",IF(ISERROR(MATCH(AB$3,#REF!,0)=TRUE),AB5,IF(MATCH(AB$3,#REF!,0)=2,#REF!,"")))</f>
        <v>#REF!</v>
      </c>
      <c r="AC6" s="111" t="e">
        <f>IF(AND(#REF!=AC5,#REF!="Y")=TRUE,"",IF(ISERROR(MATCH(AC$3,#REF!,0)=TRUE),AC5,IF(MATCH(AC$3,#REF!,0)=2,#REF!,"")))</f>
        <v>#REF!</v>
      </c>
      <c r="AD6" s="114" t="e">
        <f>IF(AND(#REF!=AD5,#REF!="Y")=TRUE,"",IF(ISERROR(MATCH(AD$3,#REF!,0)=TRUE),AD5,IF(MATCH(AD$3,#REF!,0)=2,#REF!,"")))</f>
        <v>#REF!</v>
      </c>
      <c r="AE6" s="110" t="e">
        <f>IF(AND(#REF!=AE5,#REF!="Y")=TRUE,"",IF(ISERROR(MATCH(AE$3,#REF!,0)=TRUE),AE5,IF(MATCH(AE$3,#REF!,0)=2,#REF!,"")))</f>
        <v>#REF!</v>
      </c>
      <c r="AF6" s="114" t="e">
        <f>IF(AND(#REF!=AF5,#REF!="Y")=TRUE,"",IF(ISERROR(MATCH(AF$3,#REF!,0)=TRUE),AF5,IF(MATCH(AF$3,#REF!,0)=2,#REF!,"")))</f>
        <v>#REF!</v>
      </c>
      <c r="AG6" t="e">
        <f>IF(AND(#REF!=AG5,#REF!="Y")=TRUE,"",IF(ISERROR(MATCH(AG$3,#REF!,0)=TRUE),AG5,IF(MATCH(AG$3,#REF!,0)=2,#REF!,"")))</f>
        <v>#REF!</v>
      </c>
      <c r="AH6" t="e">
        <f>IF(AND(#REF!=AH5,#REF!="Y")=TRUE,"",IF(ISERROR(MATCH(AH$3,#REF!,0)=TRUE),AH5,IF(MATCH(AH$3,#REF!,0)=2,#REF!,"")))</f>
        <v>#REF!</v>
      </c>
      <c r="AI6" t="e">
        <f>IF(AND(#REF!=AI5,#REF!="Y")=TRUE,"",IF(ISERROR(MATCH(AI$3,#REF!,0)=TRUE),AI5,IF(MATCH(AI$3,#REF!,0)=2,#REF!,"")))</f>
        <v>#REF!</v>
      </c>
      <c r="AJ6" t="e">
        <f>IF(AND(#REF!=AJ5,#REF!="Y")=TRUE,"",IF(ISERROR(MATCH(AJ$3,#REF!,0)=TRUE),AJ5,IF(MATCH(AJ$3,#REF!,0)=2,#REF!,"")))</f>
        <v>#REF!</v>
      </c>
      <c r="AK6" t="e">
        <f>IF(AND(#REF!=AK5,#REF!="Y")=TRUE,"",IF(ISERROR(MATCH(AK$3,#REF!,0)=TRUE),AK5,IF(MATCH(AK$3,#REF!,0)=2,#REF!,"")))</f>
        <v>#REF!</v>
      </c>
      <c r="AL6" t="e">
        <f>IF(AND(#REF!=AL5,#REF!="Y")=TRUE,"",IF(ISERROR(MATCH(AL$3,#REF!,0)=TRUE),AL5,IF(MATCH(AL$3,#REF!,0)=2,#REF!,"")))</f>
        <v>#REF!</v>
      </c>
      <c r="AM6" t="e">
        <f>IF(AND(#REF!=AM5,#REF!="Y")=TRUE,"",IF(ISERROR(MATCH(AM$3,#REF!,0)=TRUE),AM5,IF(MATCH(AM$3,#REF!,0)=2,#REF!,"")))</f>
        <v>#REF!</v>
      </c>
      <c r="AN6" t="e">
        <f>IF(AND(#REF!=AN5,#REF!="Y")=TRUE,"",IF(ISERROR(MATCH(AN$3,#REF!,0)=TRUE),AN5,IF(MATCH(AN$3,#REF!,0)=2,#REF!,"")))</f>
        <v>#REF!</v>
      </c>
      <c r="AO6" s="110" t="e">
        <f>IF(AND(#REF!=AO5,#REF!="Y")=TRUE,"",IF(ISERROR(MATCH(AO$3,#REF!,0)=TRUE),AO5,IF(MATCH(AO$3,#REF!,0)=2,#REF!,"")))</f>
        <v>#REF!</v>
      </c>
      <c r="AP6" s="111" t="e">
        <f>IF(AND(#REF!=AP5,#REF!="Y")=TRUE,"",IF(ISERROR(MATCH(AP$3,#REF!,0)=TRUE),AP5,IF(MATCH(AP$3,#REF!,0)=2,#REF!,"")))</f>
        <v>#REF!</v>
      </c>
      <c r="AQ6" s="111" t="e">
        <f>IF(AND(#REF!=AQ5,#REF!="Y")=TRUE,"",IF(ISERROR(MATCH(AQ$3,#REF!,0)=TRUE),AQ5,IF(MATCH(AQ$3,#REF!,0)=2,#REF!,"")))</f>
        <v>#REF!</v>
      </c>
      <c r="AR6" s="111" t="e">
        <f>IF(AND(#REF!=AR5,#REF!="Y")=TRUE,"",IF(ISERROR(MATCH(AR$3,#REF!,0)=TRUE),AR5,IF(MATCH(AR$3,#REF!,0)=2,#REF!,"")))</f>
        <v>#REF!</v>
      </c>
      <c r="AS6" s="114" t="e">
        <f>IF(AND(#REF!=AS5,#REF!="Y")=TRUE,"",IF(ISERROR(MATCH(AS$3,#REF!,0)=TRUE),AS5,IF(MATCH(AS$3,#REF!,0)=2,#REF!,"")))</f>
        <v>#REF!</v>
      </c>
      <c r="AT6" s="110" t="e">
        <f>IF(AND(#REF!=AT5,#REF!="Y")=TRUE,"",IF(ISERROR(MATCH(AT$3,#REF!,0)=TRUE),AT5,IF(MATCH(AT$3,#REF!,0)=2,#REF!,"")))</f>
        <v>#REF!</v>
      </c>
      <c r="AU6" s="111" t="e">
        <f>IF(AND(#REF!=AU5,#REF!="Y")=TRUE,"",IF(ISERROR(MATCH(AU$3,#REF!,0)=TRUE),AU5,IF(MATCH(AU$3,#REF!,0)=2,#REF!,"")))</f>
        <v>#REF!</v>
      </c>
      <c r="AV6" s="114" t="e">
        <f>IF(AND(#REF!=AV5,#REF!="Y")=TRUE,"",IF(ISERROR(MATCH(AV$3,#REF!,0)=TRUE),AV5,IF(MATCH(AV$3,#REF!,0)=2,#REF!,"")))</f>
        <v>#REF!</v>
      </c>
      <c r="BA6" t="str">
        <f>+'All Trains &amp; Jobs'!O6</f>
        <v># TML Trunklaid Mixed Local</v>
      </c>
    </row>
    <row r="7" spans="1:53">
      <c r="A7">
        <v>3</v>
      </c>
      <c r="B7" t="e">
        <f>IF(AND(#REF!=B6,#REF!="Y")=TRUE,"",IF(ISERROR(MATCH(B$3,#REF!,0)=TRUE),B6,IF(MATCH(B$3,#REF!,0)=2,#REF!,"")))</f>
        <v>#REF!</v>
      </c>
      <c r="C7" t="e">
        <f>IF(AND(#REF!=C6,#REF!="Y")=TRUE,"",IF(ISERROR(MATCH(C$3,#REF!,0)=TRUE),C6,IF(MATCH(C$3,#REF!,0)=2,#REF!,"")))</f>
        <v>#REF!</v>
      </c>
      <c r="D7" t="e">
        <f>IF(AND(#REF!=D6,#REF!="Y")=TRUE,"",IF(ISERROR(MATCH(D$3,#REF!,0)=TRUE),D6,IF(MATCH(D$3,#REF!,0)=2,#REF!,"")))</f>
        <v>#REF!</v>
      </c>
      <c r="E7" t="e">
        <f>IF(AND(#REF!=E6,#REF!="Y")=TRUE,"",IF(ISERROR(MATCH(E$3,#REF!,0)=TRUE),E6,IF(MATCH(E$3,#REF!,0)=2,#REF!,"")))</f>
        <v>#REF!</v>
      </c>
      <c r="F7" t="e">
        <f>IF(AND(#REF!=F6,#REF!="Y")=TRUE,"",IF(ISERROR(MATCH(F$3,#REF!,0)=TRUE),F6,IF(MATCH(F$3,#REF!,0)=2,#REF!,"")))</f>
        <v>#REF!</v>
      </c>
      <c r="G7" t="e">
        <f>IF(AND(#REF!=G6,#REF!="Y")=TRUE,"",IF(ISERROR(MATCH(G$3,#REF!,0)=TRUE),G6,IF(MATCH(G$3,#REF!,0)=2,#REF!,"")))</f>
        <v>#REF!</v>
      </c>
      <c r="H7" t="e">
        <f>IF(AND(#REF!=H6,#REF!="Y")=TRUE,"",IF(ISERROR(MATCH(H$3,#REF!,0)=TRUE),H6,IF(MATCH(H$3,#REF!,0)=2,#REF!,"")))</f>
        <v>#REF!</v>
      </c>
      <c r="I7" s="110" t="e">
        <f>IF(AND(#REF!=I6,#REF!="Y")=TRUE,"",IF(ISERROR(MATCH(I$3,#REF!,0)=TRUE),I6,IF(MATCH(I$3,#REF!,0)=2,#REF!,"")))</f>
        <v>#REF!</v>
      </c>
      <c r="J7" s="111" t="e">
        <f>IF(AND(#REF!=J6,#REF!="Y")=TRUE,"",IF(ISERROR(MATCH(J$3,#REF!,0)=TRUE),J6,IF(MATCH(J$3,#REF!,0)=2,#REF!,"")))</f>
        <v>#REF!</v>
      </c>
      <c r="K7" s="111" t="e">
        <f>IF(AND(#REF!=K6,#REF!="Y")=TRUE,"",IF(ISERROR(MATCH(K$3,#REF!,0)=TRUE),K6,IF(MATCH(K$3,#REF!,0)=2,#REF!,"")))</f>
        <v>#REF!</v>
      </c>
      <c r="L7" s="111" t="e">
        <f>IF(AND(#REF!=L6,#REF!="Y")=TRUE,"",IF(ISERROR(MATCH(L$3,#REF!,0)=TRUE),L6,IF(MATCH(L$3,#REF!,0)=2,#REF!,"")))</f>
        <v>#REF!</v>
      </c>
      <c r="M7" s="111" t="e">
        <f>IF(AND(#REF!=M6,#REF!="Y")=TRUE,"",IF(ISERROR(MATCH(M$3,#REF!,0)=TRUE),M6,IF(MATCH(M$3,#REF!,0)=2,#REF!,"")))</f>
        <v>#REF!</v>
      </c>
      <c r="N7" s="111" t="e">
        <f>IF(AND(#REF!=N6,#REF!="Y")=TRUE,"",IF(ISERROR(MATCH(N$3,#REF!,0)=TRUE),N6,IF(MATCH(N$3,#REF!,0)=2,#REF!,"")))</f>
        <v>#REF!</v>
      </c>
      <c r="O7" s="114" t="e">
        <f>IF(AND(#REF!=O6,#REF!="Y")=TRUE,"",IF(ISERROR(MATCH(O$3,#REF!,0)=TRUE),O6,IF(MATCH(O$3,#REF!,0)=2,#REF!,"")))</f>
        <v>#REF!</v>
      </c>
      <c r="P7" s="110" t="e">
        <f>IF(AND(#REF!=P6,#REF!="Y")=TRUE,"",IF(ISERROR(MATCH(P$3,#REF!,0)=TRUE),P6,IF(MATCH(P$3,#REF!,0)=2,#REF!,"")))</f>
        <v>#REF!</v>
      </c>
      <c r="Q7" s="111" t="e">
        <f>IF(AND(#REF!=Q6,#REF!="Y")=TRUE,"",IF(ISERROR(MATCH(Q$3,#REF!,0)=TRUE),Q6,IF(MATCH(Q$3,#REF!,0)=2,#REF!,"")))</f>
        <v>#REF!</v>
      </c>
      <c r="R7" s="111" t="e">
        <f>IF(AND(#REF!=R6,#REF!="Y")=TRUE,"",IF(ISERROR(MATCH(R$3,#REF!,0)=TRUE),R6,IF(MATCH(R$3,#REF!,0)=2,#REF!,"")))</f>
        <v>#REF!</v>
      </c>
      <c r="S7" s="111" t="e">
        <f>IF(AND(#REF!=S6,#REF!="Y")=TRUE,"",IF(ISERROR(MATCH(S$3,#REF!,0)=TRUE),S6,IF(MATCH(S$3,#REF!,0)=2,#REF!,"")))</f>
        <v>#REF!</v>
      </c>
      <c r="T7" s="111" t="e">
        <f>IF(AND(#REF!=T6,#REF!="Y")=TRUE,"",IF(ISERROR(MATCH(T$3,#REF!,0)=TRUE),T6,IF(MATCH(T$3,#REF!,0)=2,#REF!,"")))</f>
        <v>#REF!</v>
      </c>
      <c r="U7" s="111" t="e">
        <f>IF(AND(#REF!=U6,#REF!="Y")=TRUE,"",IF(ISERROR(MATCH(U$3,#REF!,0)=TRUE),U6,IF(MATCH(U$3,#REF!,0)=2,#REF!,"")))</f>
        <v>#REF!</v>
      </c>
      <c r="V7" s="111" t="e">
        <f>IF(AND(#REF!=V6,#REF!="Y")=TRUE,"",IF(ISERROR(MATCH(V$3,#REF!,0)=TRUE),V6,IF(MATCH(V$3,#REF!,0)=2,#REF!,"")))</f>
        <v>#REF!</v>
      </c>
      <c r="W7" s="114" t="e">
        <f>IF(AND(#REF!=W6,#REF!="Y")=TRUE,"",IF(ISERROR(MATCH(W$3,#REF!,0)=TRUE),W6,IF(MATCH(W$3,#REF!,0)=2,#REF!,"")))</f>
        <v>#REF!</v>
      </c>
      <c r="X7" t="e">
        <f>IF(AND(#REF!=X6,#REF!="Y")=TRUE,"",IF(ISERROR(MATCH(X$3,#REF!,0)=TRUE),X6,IF(MATCH(X$3,#REF!,0)=2,#REF!,"")))</f>
        <v>#REF!</v>
      </c>
      <c r="Y7" t="e">
        <f>IF(AND(#REF!=Y6,#REF!="Y")=TRUE,"",IF(ISERROR(MATCH(Y$3,#REF!,0)=TRUE),Y6,IF(MATCH(Y$3,#REF!,0)=2,#REF!,"")))</f>
        <v>#REF!</v>
      </c>
      <c r="Z7" t="e">
        <f>IF(AND(#REF!=Z6,#REF!="Y")=TRUE,"",IF(ISERROR(MATCH(Z$3,#REF!,0)=TRUE),Z6,IF(MATCH(Z$3,#REF!,0)=2,#REF!,"")))</f>
        <v>#REF!</v>
      </c>
      <c r="AA7" s="110" t="e">
        <f>IF(AND(#REF!=AA6,#REF!="Y")=TRUE,"",IF(ISERROR(MATCH(AA$3,#REF!,0)=TRUE),AA6,IF(MATCH(AA$3,#REF!,0)=2,#REF!,"")))</f>
        <v>#REF!</v>
      </c>
      <c r="AB7" s="111" t="e">
        <f>IF(AND(#REF!=AB6,#REF!="Y")=TRUE,"",IF(ISERROR(MATCH(AB$3,#REF!,0)=TRUE),AB6,IF(MATCH(AB$3,#REF!,0)=2,#REF!,"")))</f>
        <v>#REF!</v>
      </c>
      <c r="AC7" s="111" t="e">
        <f>IF(AND(#REF!=AC6,#REF!="Y")=TRUE,"",IF(ISERROR(MATCH(AC$3,#REF!,0)=TRUE),AC6,IF(MATCH(AC$3,#REF!,0)=2,#REF!,"")))</f>
        <v>#REF!</v>
      </c>
      <c r="AD7" s="114" t="e">
        <f>IF(AND(#REF!=AD6,#REF!="Y")=TRUE,"",IF(ISERROR(MATCH(AD$3,#REF!,0)=TRUE),AD6,IF(MATCH(AD$3,#REF!,0)=2,#REF!,"")))</f>
        <v>#REF!</v>
      </c>
      <c r="AE7" s="110" t="e">
        <f>IF(AND(#REF!=AE6,#REF!="Y")=TRUE,"",IF(ISERROR(MATCH(AE$3,#REF!,0)=TRUE),AE6,IF(MATCH(AE$3,#REF!,0)=2,#REF!,"")))</f>
        <v>#REF!</v>
      </c>
      <c r="AF7" s="114" t="e">
        <f>IF(AND(#REF!=AF6,#REF!="Y")=TRUE,"",IF(ISERROR(MATCH(AF$3,#REF!,0)=TRUE),AF6,IF(MATCH(AF$3,#REF!,0)=2,#REF!,"")))</f>
        <v>#REF!</v>
      </c>
      <c r="AG7" t="e">
        <f>IF(AND(#REF!=AG6,#REF!="Y")=TRUE,"",IF(ISERROR(MATCH(AG$3,#REF!,0)=TRUE),AG6,IF(MATCH(AG$3,#REF!,0)=2,#REF!,"")))</f>
        <v>#REF!</v>
      </c>
      <c r="AH7" t="e">
        <f>IF(AND(#REF!=AH6,#REF!="Y")=TRUE,"",IF(ISERROR(MATCH(AH$3,#REF!,0)=TRUE),AH6,IF(MATCH(AH$3,#REF!,0)=2,#REF!,"")))</f>
        <v>#REF!</v>
      </c>
      <c r="AI7" t="e">
        <f>IF(AND(#REF!=AI6,#REF!="Y")=TRUE,"",IF(ISERROR(MATCH(AI$3,#REF!,0)=TRUE),AI6,IF(MATCH(AI$3,#REF!,0)=2,#REF!,"")))</f>
        <v>#REF!</v>
      </c>
      <c r="AJ7" t="e">
        <f>IF(AND(#REF!=AJ6,#REF!="Y")=TRUE,"",IF(ISERROR(MATCH(AJ$3,#REF!,0)=TRUE),AJ6,IF(MATCH(AJ$3,#REF!,0)=2,#REF!,"")))</f>
        <v>#REF!</v>
      </c>
      <c r="AK7" t="e">
        <f>IF(AND(#REF!=AK6,#REF!="Y")=TRUE,"",IF(ISERROR(MATCH(AK$3,#REF!,0)=TRUE),AK6,IF(MATCH(AK$3,#REF!,0)=2,#REF!,"")))</f>
        <v>#REF!</v>
      </c>
      <c r="AL7" t="e">
        <f>IF(AND(#REF!=AL6,#REF!="Y")=TRUE,"",IF(ISERROR(MATCH(AL$3,#REF!,0)=TRUE),AL6,IF(MATCH(AL$3,#REF!,0)=2,#REF!,"")))</f>
        <v>#REF!</v>
      </c>
      <c r="AM7" t="e">
        <f>IF(AND(#REF!=AM6,#REF!="Y")=TRUE,"",IF(ISERROR(MATCH(AM$3,#REF!,0)=TRUE),AM6,IF(MATCH(AM$3,#REF!,0)=2,#REF!,"")))</f>
        <v>#REF!</v>
      </c>
      <c r="AN7" t="e">
        <f>IF(AND(#REF!=AN6,#REF!="Y")=TRUE,"",IF(ISERROR(MATCH(AN$3,#REF!,0)=TRUE),AN6,IF(MATCH(AN$3,#REF!,0)=2,#REF!,"")))</f>
        <v>#REF!</v>
      </c>
      <c r="AO7" s="110" t="e">
        <f>IF(AND(#REF!=AO6,#REF!="Y")=TRUE,"",IF(ISERROR(MATCH(AO$3,#REF!,0)=TRUE),AO6,IF(MATCH(AO$3,#REF!,0)=2,#REF!,"")))</f>
        <v>#REF!</v>
      </c>
      <c r="AP7" s="111" t="e">
        <f>IF(AND(#REF!=AP6,#REF!="Y")=TRUE,"",IF(ISERROR(MATCH(AP$3,#REF!,0)=TRUE),AP6,IF(MATCH(AP$3,#REF!,0)=2,#REF!,"")))</f>
        <v>#REF!</v>
      </c>
      <c r="AQ7" s="111" t="e">
        <f>IF(AND(#REF!=AQ6,#REF!="Y")=TRUE,"",IF(ISERROR(MATCH(AQ$3,#REF!,0)=TRUE),AQ6,IF(MATCH(AQ$3,#REF!,0)=2,#REF!,"")))</f>
        <v>#REF!</v>
      </c>
      <c r="AR7" s="111" t="e">
        <f>IF(AND(#REF!=AR6,#REF!="Y")=TRUE,"",IF(ISERROR(MATCH(AR$3,#REF!,0)=TRUE),AR6,IF(MATCH(AR$3,#REF!,0)=2,#REF!,"")))</f>
        <v>#REF!</v>
      </c>
      <c r="AS7" s="114" t="e">
        <f>IF(AND(#REF!=AS6,#REF!="Y")=TRUE,"",IF(ISERROR(MATCH(AS$3,#REF!,0)=TRUE),AS6,IF(MATCH(AS$3,#REF!,0)=2,#REF!,"")))</f>
        <v>#REF!</v>
      </c>
      <c r="AT7" s="110" t="e">
        <f>IF(AND(#REF!=AT6,#REF!="Y")=TRUE,"",IF(ISERROR(MATCH(AT$3,#REF!,0)=TRUE),AT6,IF(MATCH(AT$3,#REF!,0)=2,#REF!,"")))</f>
        <v>#REF!</v>
      </c>
      <c r="AU7" s="111" t="e">
        <f>IF(AND(#REF!=AU6,#REF!="Y")=TRUE,"",IF(ISERROR(MATCH(AU$3,#REF!,0)=TRUE),AU6,IF(MATCH(AU$3,#REF!,0)=2,#REF!,"")))</f>
        <v>#REF!</v>
      </c>
      <c r="AV7" s="114" t="e">
        <f>IF(AND(#REF!=AV6,#REF!="Y")=TRUE,"",IF(ISERROR(MATCH(AV$3,#REF!,0)=TRUE),AV6,IF(MATCH(AV$3,#REF!,0)=2,#REF!,"")))</f>
        <v>#REF!</v>
      </c>
      <c r="BA7" t="str">
        <f>+'All Trains &amp; Jobs'!O7</f>
        <v># 101 Morning Sarah Creek Manifest</v>
      </c>
    </row>
    <row r="8" spans="1:53">
      <c r="A8">
        <v>4</v>
      </c>
      <c r="B8" t="e">
        <f>IF(AND(#REF!=B7,#REF!="Y")=TRUE,"",IF(ISERROR(MATCH(B$3,#REF!,0)=TRUE),B7,IF(MATCH(B$3,#REF!,0)=2,#REF!,"")))</f>
        <v>#REF!</v>
      </c>
      <c r="C8" t="e">
        <f>IF(AND(#REF!=C7,#REF!="Y")=TRUE,"",IF(ISERROR(MATCH(C$3,#REF!,0)=TRUE),C7,IF(MATCH(C$3,#REF!,0)=2,#REF!,"")))</f>
        <v>#REF!</v>
      </c>
      <c r="D8" t="e">
        <f>IF(AND(#REF!=D7,#REF!="Y")=TRUE,"",IF(ISERROR(MATCH(D$3,#REF!,0)=TRUE),D7,IF(MATCH(D$3,#REF!,0)=2,#REF!,"")))</f>
        <v>#REF!</v>
      </c>
      <c r="E8" t="e">
        <f>IF(AND(#REF!=E7,#REF!="Y")=TRUE,"",IF(ISERROR(MATCH(E$3,#REF!,0)=TRUE),E7,IF(MATCH(E$3,#REF!,0)=2,#REF!,"")))</f>
        <v>#REF!</v>
      </c>
      <c r="F8" t="e">
        <f>IF(AND(#REF!=F7,#REF!="Y")=TRUE,"",IF(ISERROR(MATCH(F$3,#REF!,0)=TRUE),F7,IF(MATCH(F$3,#REF!,0)=2,#REF!,"")))</f>
        <v>#REF!</v>
      </c>
      <c r="G8" t="e">
        <f>IF(AND(#REF!=G7,#REF!="Y")=TRUE,"",IF(ISERROR(MATCH(G$3,#REF!,0)=TRUE),G7,IF(MATCH(G$3,#REF!,0)=2,#REF!,"")))</f>
        <v>#REF!</v>
      </c>
      <c r="H8" t="e">
        <f>IF(AND(#REF!=H7,#REF!="Y")=TRUE,"",IF(ISERROR(MATCH(H$3,#REF!,0)=TRUE),H7,IF(MATCH(H$3,#REF!,0)=2,#REF!,"")))</f>
        <v>#REF!</v>
      </c>
      <c r="I8" s="110" t="e">
        <f>IF(AND(#REF!=I7,#REF!="Y")=TRUE,"",IF(ISERROR(MATCH(I$3,#REF!,0)=TRUE),I7,IF(MATCH(I$3,#REF!,0)=2,#REF!,"")))</f>
        <v>#REF!</v>
      </c>
      <c r="J8" s="111" t="e">
        <f>IF(AND(#REF!=J7,#REF!="Y")=TRUE,"",IF(ISERROR(MATCH(J$3,#REF!,0)=TRUE),J7,IF(MATCH(J$3,#REF!,0)=2,#REF!,"")))</f>
        <v>#REF!</v>
      </c>
      <c r="K8" s="111" t="e">
        <f>IF(AND(#REF!=K7,#REF!="Y")=TRUE,"",IF(ISERROR(MATCH(K$3,#REF!,0)=TRUE),K7,IF(MATCH(K$3,#REF!,0)=2,#REF!,"")))</f>
        <v>#REF!</v>
      </c>
      <c r="L8" s="111" t="e">
        <f>IF(AND(#REF!=L7,#REF!="Y")=TRUE,"",IF(ISERROR(MATCH(L$3,#REF!,0)=TRUE),L7,IF(MATCH(L$3,#REF!,0)=2,#REF!,"")))</f>
        <v>#REF!</v>
      </c>
      <c r="M8" s="111" t="e">
        <f>IF(AND(#REF!=M7,#REF!="Y")=TRUE,"",IF(ISERROR(MATCH(M$3,#REF!,0)=TRUE),M7,IF(MATCH(M$3,#REF!,0)=2,#REF!,"")))</f>
        <v>#REF!</v>
      </c>
      <c r="N8" s="111" t="e">
        <f>IF(AND(#REF!=N7,#REF!="Y")=TRUE,"",IF(ISERROR(MATCH(N$3,#REF!,0)=TRUE),N7,IF(MATCH(N$3,#REF!,0)=2,#REF!,"")))</f>
        <v>#REF!</v>
      </c>
      <c r="O8" s="114" t="e">
        <f>IF(AND(#REF!=O7,#REF!="Y")=TRUE,"",IF(ISERROR(MATCH(O$3,#REF!,0)=TRUE),O7,IF(MATCH(O$3,#REF!,0)=2,#REF!,"")))</f>
        <v>#REF!</v>
      </c>
      <c r="P8" s="110" t="e">
        <f>IF(AND(#REF!=P7,#REF!="Y")=TRUE,"",IF(ISERROR(MATCH(P$3,#REF!,0)=TRUE),P7,IF(MATCH(P$3,#REF!,0)=2,#REF!,"")))</f>
        <v>#REF!</v>
      </c>
      <c r="Q8" s="111" t="e">
        <f>IF(AND(#REF!=Q7,#REF!="Y")=TRUE,"",IF(ISERROR(MATCH(Q$3,#REF!,0)=TRUE),Q7,IF(MATCH(Q$3,#REF!,0)=2,#REF!,"")))</f>
        <v>#REF!</v>
      </c>
      <c r="R8" s="111" t="e">
        <f>IF(AND(#REF!=R7,#REF!="Y")=TRUE,"",IF(ISERROR(MATCH(R$3,#REF!,0)=TRUE),R7,IF(MATCH(R$3,#REF!,0)=2,#REF!,"")))</f>
        <v>#REF!</v>
      </c>
      <c r="S8" s="111" t="e">
        <f>IF(AND(#REF!=S7,#REF!="Y")=TRUE,"",IF(ISERROR(MATCH(S$3,#REF!,0)=TRUE),S7,IF(MATCH(S$3,#REF!,0)=2,#REF!,"")))</f>
        <v>#REF!</v>
      </c>
      <c r="T8" s="111" t="e">
        <f>IF(AND(#REF!=T7,#REF!="Y")=TRUE,"",IF(ISERROR(MATCH(T$3,#REF!,0)=TRUE),T7,IF(MATCH(T$3,#REF!,0)=2,#REF!,"")))</f>
        <v>#REF!</v>
      </c>
      <c r="U8" s="111" t="e">
        <f>IF(AND(#REF!=U7,#REF!="Y")=TRUE,"",IF(ISERROR(MATCH(U$3,#REF!,0)=TRUE),U7,IF(MATCH(U$3,#REF!,0)=2,#REF!,"")))</f>
        <v>#REF!</v>
      </c>
      <c r="V8" s="111" t="e">
        <f>IF(AND(#REF!=V7,#REF!="Y")=TRUE,"",IF(ISERROR(MATCH(V$3,#REF!,0)=TRUE),V7,IF(MATCH(V$3,#REF!,0)=2,#REF!,"")))</f>
        <v>#REF!</v>
      </c>
      <c r="W8" s="114" t="e">
        <f>IF(AND(#REF!=W7,#REF!="Y")=TRUE,"",IF(ISERROR(MATCH(W$3,#REF!,0)=TRUE),W7,IF(MATCH(W$3,#REF!,0)=2,#REF!,"")))</f>
        <v>#REF!</v>
      </c>
      <c r="X8" t="e">
        <f>IF(AND(#REF!=X7,#REF!="Y")=TRUE,"",IF(ISERROR(MATCH(X$3,#REF!,0)=TRUE),X7,IF(MATCH(X$3,#REF!,0)=2,#REF!,"")))</f>
        <v>#REF!</v>
      </c>
      <c r="Y8" t="e">
        <f>IF(AND(#REF!=Y7,#REF!="Y")=TRUE,"",IF(ISERROR(MATCH(Y$3,#REF!,0)=TRUE),Y7,IF(MATCH(Y$3,#REF!,0)=2,#REF!,"")))</f>
        <v>#REF!</v>
      </c>
      <c r="Z8" t="e">
        <f>IF(AND(#REF!=Z7,#REF!="Y")=TRUE,"",IF(ISERROR(MATCH(Z$3,#REF!,0)=TRUE),Z7,IF(MATCH(Z$3,#REF!,0)=2,#REF!,"")))</f>
        <v>#REF!</v>
      </c>
      <c r="AA8" s="110" t="e">
        <f>IF(AND(#REF!=AA7,#REF!="Y")=TRUE,"",IF(ISERROR(MATCH(AA$3,#REF!,0)=TRUE),AA7,IF(MATCH(AA$3,#REF!,0)=2,#REF!,"")))</f>
        <v>#REF!</v>
      </c>
      <c r="AB8" s="111" t="e">
        <f>IF(AND(#REF!=AB7,#REF!="Y")=TRUE,"",IF(ISERROR(MATCH(AB$3,#REF!,0)=TRUE),AB7,IF(MATCH(AB$3,#REF!,0)=2,#REF!,"")))</f>
        <v>#REF!</v>
      </c>
      <c r="AC8" s="111" t="e">
        <f>IF(AND(#REF!=AC7,#REF!="Y")=TRUE,"",IF(ISERROR(MATCH(AC$3,#REF!,0)=TRUE),AC7,IF(MATCH(AC$3,#REF!,0)=2,#REF!,"")))</f>
        <v>#REF!</v>
      </c>
      <c r="AD8" s="114" t="e">
        <f>IF(AND(#REF!=AD7,#REF!="Y")=TRUE,"",IF(ISERROR(MATCH(AD$3,#REF!,0)=TRUE),AD7,IF(MATCH(AD$3,#REF!,0)=2,#REF!,"")))</f>
        <v>#REF!</v>
      </c>
      <c r="AE8" s="110" t="e">
        <f>IF(AND(#REF!=AE7,#REF!="Y")=TRUE,"",IF(ISERROR(MATCH(AE$3,#REF!,0)=TRUE),AE7,IF(MATCH(AE$3,#REF!,0)=2,#REF!,"")))</f>
        <v>#REF!</v>
      </c>
      <c r="AF8" s="114" t="e">
        <f>IF(AND(#REF!=AF7,#REF!="Y")=TRUE,"",IF(ISERROR(MATCH(AF$3,#REF!,0)=TRUE),AF7,IF(MATCH(AF$3,#REF!,0)=2,#REF!,"")))</f>
        <v>#REF!</v>
      </c>
      <c r="AG8" t="e">
        <f>IF(AND(#REF!=AG7,#REF!="Y")=TRUE,"",IF(ISERROR(MATCH(AG$3,#REF!,0)=TRUE),AG7,IF(MATCH(AG$3,#REF!,0)=2,#REF!,"")))</f>
        <v>#REF!</v>
      </c>
      <c r="AH8" t="e">
        <f>IF(AND(#REF!=AH7,#REF!="Y")=TRUE,"",IF(ISERROR(MATCH(AH$3,#REF!,0)=TRUE),AH7,IF(MATCH(AH$3,#REF!,0)=2,#REF!,"")))</f>
        <v>#REF!</v>
      </c>
      <c r="AI8" t="e">
        <f>IF(AND(#REF!=AI7,#REF!="Y")=TRUE,"",IF(ISERROR(MATCH(AI$3,#REF!,0)=TRUE),AI7,IF(MATCH(AI$3,#REF!,0)=2,#REF!,"")))</f>
        <v>#REF!</v>
      </c>
      <c r="AJ8" t="e">
        <f>IF(AND(#REF!=AJ7,#REF!="Y")=TRUE,"",IF(ISERROR(MATCH(AJ$3,#REF!,0)=TRUE),AJ7,IF(MATCH(AJ$3,#REF!,0)=2,#REF!,"")))</f>
        <v>#REF!</v>
      </c>
      <c r="AK8" t="e">
        <f>IF(AND(#REF!=AK7,#REF!="Y")=TRUE,"",IF(ISERROR(MATCH(AK$3,#REF!,0)=TRUE),AK7,IF(MATCH(AK$3,#REF!,0)=2,#REF!,"")))</f>
        <v>#REF!</v>
      </c>
      <c r="AL8" t="e">
        <f>IF(AND(#REF!=AL7,#REF!="Y")=TRUE,"",IF(ISERROR(MATCH(AL$3,#REF!,0)=TRUE),AL7,IF(MATCH(AL$3,#REF!,0)=2,#REF!,"")))</f>
        <v>#REF!</v>
      </c>
      <c r="AM8" t="e">
        <f>IF(AND(#REF!=AM7,#REF!="Y")=TRUE,"",IF(ISERROR(MATCH(AM$3,#REF!,0)=TRUE),AM7,IF(MATCH(AM$3,#REF!,0)=2,#REF!,"")))</f>
        <v>#REF!</v>
      </c>
      <c r="AN8" t="e">
        <f>IF(AND(#REF!=AN7,#REF!="Y")=TRUE,"",IF(ISERROR(MATCH(AN$3,#REF!,0)=TRUE),AN7,IF(MATCH(AN$3,#REF!,0)=2,#REF!,"")))</f>
        <v>#REF!</v>
      </c>
      <c r="AO8" s="110" t="e">
        <f>IF(AND(#REF!=AO7,#REF!="Y")=TRUE,"",IF(ISERROR(MATCH(AO$3,#REF!,0)=TRUE),AO7,IF(MATCH(AO$3,#REF!,0)=2,#REF!,"")))</f>
        <v>#REF!</v>
      </c>
      <c r="AP8" s="111" t="e">
        <f>IF(AND(#REF!=AP7,#REF!="Y")=TRUE,"",IF(ISERROR(MATCH(AP$3,#REF!,0)=TRUE),AP7,IF(MATCH(AP$3,#REF!,0)=2,#REF!,"")))</f>
        <v>#REF!</v>
      </c>
      <c r="AQ8" s="111" t="e">
        <f>IF(AND(#REF!=AQ7,#REF!="Y")=TRUE,"",IF(ISERROR(MATCH(AQ$3,#REF!,0)=TRUE),AQ7,IF(MATCH(AQ$3,#REF!,0)=2,#REF!,"")))</f>
        <v>#REF!</v>
      </c>
      <c r="AR8" s="111" t="e">
        <f>IF(AND(#REF!=AR7,#REF!="Y")=TRUE,"",IF(ISERROR(MATCH(AR$3,#REF!,0)=TRUE),AR7,IF(MATCH(AR$3,#REF!,0)=2,#REF!,"")))</f>
        <v>#REF!</v>
      </c>
      <c r="AS8" s="114" t="e">
        <f>IF(AND(#REF!=AS7,#REF!="Y")=TRUE,"",IF(ISERROR(MATCH(AS$3,#REF!,0)=TRUE),AS7,IF(MATCH(AS$3,#REF!,0)=2,#REF!,"")))</f>
        <v>#REF!</v>
      </c>
      <c r="AT8" s="110" t="e">
        <f>IF(AND(#REF!=AT7,#REF!="Y")=TRUE,"",IF(ISERROR(MATCH(AT$3,#REF!,0)=TRUE),AT7,IF(MATCH(AT$3,#REF!,0)=2,#REF!,"")))</f>
        <v>#REF!</v>
      </c>
      <c r="AU8" s="111" t="e">
        <f>IF(AND(#REF!=AU7,#REF!="Y")=TRUE,"",IF(ISERROR(MATCH(AU$3,#REF!,0)=TRUE),AU7,IF(MATCH(AU$3,#REF!,0)=2,#REF!,"")))</f>
        <v>#REF!</v>
      </c>
      <c r="AV8" s="114" t="e">
        <f>IF(AND(#REF!=AV7,#REF!="Y")=TRUE,"",IF(ISERROR(MATCH(AV$3,#REF!,0)=TRUE),AV7,IF(MATCH(AV$3,#REF!,0)=2,#REF!,"")))</f>
        <v>#REF!</v>
      </c>
      <c r="BA8" t="e">
        <f>+'All Trains &amp; Jobs'!#REF!</f>
        <v>#REF!</v>
      </c>
    </row>
    <row r="9" spans="1:53">
      <c r="A9">
        <v>5</v>
      </c>
      <c r="B9" t="e">
        <f>IF(AND(#REF!=B8,#REF!="Y")=TRUE,"",IF(ISERROR(MATCH(B$3,#REF!,0)=TRUE),B8,IF(MATCH(B$3,#REF!,0)=2,#REF!,"")))</f>
        <v>#REF!</v>
      </c>
      <c r="C9" t="e">
        <f>IF(AND(#REF!=C8,#REF!="Y")=TRUE,"",IF(ISERROR(MATCH(C$3,#REF!,0)=TRUE),C8,IF(MATCH(C$3,#REF!,0)=2,#REF!,"")))</f>
        <v>#REF!</v>
      </c>
      <c r="D9" t="e">
        <f>IF(AND(#REF!=D8,#REF!="Y")=TRUE,"",IF(ISERROR(MATCH(D$3,#REF!,0)=TRUE),D8,IF(MATCH(D$3,#REF!,0)=2,#REF!,"")))</f>
        <v>#REF!</v>
      </c>
      <c r="E9" t="e">
        <f>IF(AND(#REF!=E8,#REF!="Y")=TRUE,"",IF(ISERROR(MATCH(E$3,#REF!,0)=TRUE),E8,IF(MATCH(E$3,#REF!,0)=2,#REF!,"")))</f>
        <v>#REF!</v>
      </c>
      <c r="F9" t="e">
        <f>IF(AND(#REF!=F8,#REF!="Y")=TRUE,"",IF(ISERROR(MATCH(F$3,#REF!,0)=TRUE),F8,IF(MATCH(F$3,#REF!,0)=2,#REF!,"")))</f>
        <v>#REF!</v>
      </c>
      <c r="G9" t="e">
        <f>IF(AND(#REF!=G8,#REF!="Y")=TRUE,"",IF(ISERROR(MATCH(G$3,#REF!,0)=TRUE),G8,IF(MATCH(G$3,#REF!,0)=2,#REF!,"")))</f>
        <v>#REF!</v>
      </c>
      <c r="H9" t="e">
        <f>IF(AND(#REF!=H8,#REF!="Y")=TRUE,"",IF(ISERROR(MATCH(H$3,#REF!,0)=TRUE),H8,IF(MATCH(H$3,#REF!,0)=2,#REF!,"")))</f>
        <v>#REF!</v>
      </c>
      <c r="I9" s="110" t="e">
        <f>IF(AND(#REF!=I8,#REF!="Y")=TRUE,"",IF(ISERROR(MATCH(I$3,#REF!,0)=TRUE),I8,IF(MATCH(I$3,#REF!,0)=2,#REF!,"")))</f>
        <v>#REF!</v>
      </c>
      <c r="J9" s="111" t="e">
        <f>IF(AND(#REF!=J8,#REF!="Y")=TRUE,"",IF(ISERROR(MATCH(J$3,#REF!,0)=TRUE),J8,IF(MATCH(J$3,#REF!,0)=2,#REF!,"")))</f>
        <v>#REF!</v>
      </c>
      <c r="K9" s="111" t="e">
        <f>IF(AND(#REF!=K8,#REF!="Y")=TRUE,"",IF(ISERROR(MATCH(K$3,#REF!,0)=TRUE),K8,IF(MATCH(K$3,#REF!,0)=2,#REF!,"")))</f>
        <v>#REF!</v>
      </c>
      <c r="L9" s="111" t="e">
        <f>IF(AND(#REF!=L8,#REF!="Y")=TRUE,"",IF(ISERROR(MATCH(L$3,#REF!,0)=TRUE),L8,IF(MATCH(L$3,#REF!,0)=2,#REF!,"")))</f>
        <v>#REF!</v>
      </c>
      <c r="M9" s="111" t="e">
        <f>IF(AND(#REF!=M8,#REF!="Y")=TRUE,"",IF(ISERROR(MATCH(M$3,#REF!,0)=TRUE),M8,IF(MATCH(M$3,#REF!,0)=2,#REF!,"")))</f>
        <v>#REF!</v>
      </c>
      <c r="N9" s="111" t="e">
        <f>IF(AND(#REF!=N8,#REF!="Y")=TRUE,"",IF(ISERROR(MATCH(N$3,#REF!,0)=TRUE),N8,IF(MATCH(N$3,#REF!,0)=2,#REF!,"")))</f>
        <v>#REF!</v>
      </c>
      <c r="O9" s="114" t="e">
        <f>IF(AND(#REF!=O8,#REF!="Y")=TRUE,"",IF(ISERROR(MATCH(O$3,#REF!,0)=TRUE),O8,IF(MATCH(O$3,#REF!,0)=2,#REF!,"")))</f>
        <v>#REF!</v>
      </c>
      <c r="P9" s="110" t="e">
        <f>IF(AND(#REF!=P8,#REF!="Y")=TRUE,"",IF(ISERROR(MATCH(P$3,#REF!,0)=TRUE),P8,IF(MATCH(P$3,#REF!,0)=2,#REF!,"")))</f>
        <v>#REF!</v>
      </c>
      <c r="Q9" s="111" t="e">
        <f>IF(AND(#REF!=Q8,#REF!="Y")=TRUE,"",IF(ISERROR(MATCH(Q$3,#REF!,0)=TRUE),Q8,IF(MATCH(Q$3,#REF!,0)=2,#REF!,"")))</f>
        <v>#REF!</v>
      </c>
      <c r="R9" s="111" t="e">
        <f>IF(AND(#REF!=R8,#REF!="Y")=TRUE,"",IF(ISERROR(MATCH(R$3,#REF!,0)=TRUE),R8,IF(MATCH(R$3,#REF!,0)=2,#REF!,"")))</f>
        <v>#REF!</v>
      </c>
      <c r="S9" s="111" t="e">
        <f>IF(AND(#REF!=S8,#REF!="Y")=TRUE,"",IF(ISERROR(MATCH(S$3,#REF!,0)=TRUE),S8,IF(MATCH(S$3,#REF!,0)=2,#REF!,"")))</f>
        <v>#REF!</v>
      </c>
      <c r="T9" s="111" t="e">
        <f>IF(AND(#REF!=T8,#REF!="Y")=TRUE,"",IF(ISERROR(MATCH(T$3,#REF!,0)=TRUE),T8,IF(MATCH(T$3,#REF!,0)=2,#REF!,"")))</f>
        <v>#REF!</v>
      </c>
      <c r="U9" s="111" t="e">
        <f>IF(AND(#REF!=U8,#REF!="Y")=TRUE,"",IF(ISERROR(MATCH(U$3,#REF!,0)=TRUE),U8,IF(MATCH(U$3,#REF!,0)=2,#REF!,"")))</f>
        <v>#REF!</v>
      </c>
      <c r="V9" s="111" t="e">
        <f>IF(AND(#REF!=V8,#REF!="Y")=TRUE,"",IF(ISERROR(MATCH(V$3,#REF!,0)=TRUE),V8,IF(MATCH(V$3,#REF!,0)=2,#REF!,"")))</f>
        <v>#REF!</v>
      </c>
      <c r="W9" s="114" t="e">
        <f>IF(AND(#REF!=W8,#REF!="Y")=TRUE,"",IF(ISERROR(MATCH(W$3,#REF!,0)=TRUE),W8,IF(MATCH(W$3,#REF!,0)=2,#REF!,"")))</f>
        <v>#REF!</v>
      </c>
      <c r="X9" t="e">
        <f>IF(AND(#REF!=X8,#REF!="Y")=TRUE,"",IF(ISERROR(MATCH(X$3,#REF!,0)=TRUE),X8,IF(MATCH(X$3,#REF!,0)=2,#REF!,"")))</f>
        <v>#REF!</v>
      </c>
      <c r="Y9" t="e">
        <f>IF(AND(#REF!=Y8,#REF!="Y")=TRUE,"",IF(ISERROR(MATCH(Y$3,#REF!,0)=TRUE),Y8,IF(MATCH(Y$3,#REF!,0)=2,#REF!,"")))</f>
        <v>#REF!</v>
      </c>
      <c r="Z9" t="e">
        <f>IF(AND(#REF!=Z8,#REF!="Y")=TRUE,"",IF(ISERROR(MATCH(Z$3,#REF!,0)=TRUE),Z8,IF(MATCH(Z$3,#REF!,0)=2,#REF!,"")))</f>
        <v>#REF!</v>
      </c>
      <c r="AA9" s="110" t="e">
        <f>IF(AND(#REF!=AA8,#REF!="Y")=TRUE,"",IF(ISERROR(MATCH(AA$3,#REF!,0)=TRUE),AA8,IF(MATCH(AA$3,#REF!,0)=2,#REF!,"")))</f>
        <v>#REF!</v>
      </c>
      <c r="AB9" s="111" t="e">
        <f>IF(AND(#REF!=AB8,#REF!="Y")=TRUE,"",IF(ISERROR(MATCH(AB$3,#REF!,0)=TRUE),AB8,IF(MATCH(AB$3,#REF!,0)=2,#REF!,"")))</f>
        <v>#REF!</v>
      </c>
      <c r="AC9" s="111" t="e">
        <f>IF(AND(#REF!=AC8,#REF!="Y")=TRUE,"",IF(ISERROR(MATCH(AC$3,#REF!,0)=TRUE),AC8,IF(MATCH(AC$3,#REF!,0)=2,#REF!,"")))</f>
        <v>#REF!</v>
      </c>
      <c r="AD9" s="114" t="e">
        <f>IF(AND(#REF!=AD8,#REF!="Y")=TRUE,"",IF(ISERROR(MATCH(AD$3,#REF!,0)=TRUE),AD8,IF(MATCH(AD$3,#REF!,0)=2,#REF!,"")))</f>
        <v>#REF!</v>
      </c>
      <c r="AE9" s="110" t="e">
        <f>IF(AND(#REF!=AE8,#REF!="Y")=TRUE,"",IF(ISERROR(MATCH(AE$3,#REF!,0)=TRUE),AE8,IF(MATCH(AE$3,#REF!,0)=2,#REF!,"")))</f>
        <v>#REF!</v>
      </c>
      <c r="AF9" s="114" t="e">
        <f>IF(AND(#REF!=AF8,#REF!="Y")=TRUE,"",IF(ISERROR(MATCH(AF$3,#REF!,0)=TRUE),AF8,IF(MATCH(AF$3,#REF!,0)=2,#REF!,"")))</f>
        <v>#REF!</v>
      </c>
      <c r="AG9" t="e">
        <f>IF(AND(#REF!=AG8,#REF!="Y")=TRUE,"",IF(ISERROR(MATCH(AG$3,#REF!,0)=TRUE),AG8,IF(MATCH(AG$3,#REF!,0)=2,#REF!,"")))</f>
        <v>#REF!</v>
      </c>
      <c r="AH9" t="e">
        <f>IF(AND(#REF!=AH8,#REF!="Y")=TRUE,"",IF(ISERROR(MATCH(AH$3,#REF!,0)=TRUE),AH8,IF(MATCH(AH$3,#REF!,0)=2,#REF!,"")))</f>
        <v>#REF!</v>
      </c>
      <c r="AI9" t="e">
        <f>IF(AND(#REF!=AI8,#REF!="Y")=TRUE,"",IF(ISERROR(MATCH(AI$3,#REF!,0)=TRUE),AI8,IF(MATCH(AI$3,#REF!,0)=2,#REF!,"")))</f>
        <v>#REF!</v>
      </c>
      <c r="AJ9" t="e">
        <f>IF(AND(#REF!=AJ8,#REF!="Y")=TRUE,"",IF(ISERROR(MATCH(AJ$3,#REF!,0)=TRUE),AJ8,IF(MATCH(AJ$3,#REF!,0)=2,#REF!,"")))</f>
        <v>#REF!</v>
      </c>
      <c r="AK9" t="e">
        <f>IF(AND(#REF!=AK8,#REF!="Y")=TRUE,"",IF(ISERROR(MATCH(AK$3,#REF!,0)=TRUE),AK8,IF(MATCH(AK$3,#REF!,0)=2,#REF!,"")))</f>
        <v>#REF!</v>
      </c>
      <c r="AL9" t="e">
        <f>IF(AND(#REF!=AL8,#REF!="Y")=TRUE,"",IF(ISERROR(MATCH(AL$3,#REF!,0)=TRUE),AL8,IF(MATCH(AL$3,#REF!,0)=2,#REF!,"")))</f>
        <v>#REF!</v>
      </c>
      <c r="AM9" t="e">
        <f>IF(AND(#REF!=AM8,#REF!="Y")=TRUE,"",IF(ISERROR(MATCH(AM$3,#REF!,0)=TRUE),AM8,IF(MATCH(AM$3,#REF!,0)=2,#REF!,"")))</f>
        <v>#REF!</v>
      </c>
      <c r="AN9" t="e">
        <f>IF(AND(#REF!=AN8,#REF!="Y")=TRUE,"",IF(ISERROR(MATCH(AN$3,#REF!,0)=TRUE),AN8,IF(MATCH(AN$3,#REF!,0)=2,#REF!,"")))</f>
        <v>#REF!</v>
      </c>
      <c r="AO9" s="110" t="e">
        <f>IF(AND(#REF!=AO8,#REF!="Y")=TRUE,"",IF(ISERROR(MATCH(AO$3,#REF!,0)=TRUE),AO8,IF(MATCH(AO$3,#REF!,0)=2,#REF!,"")))</f>
        <v>#REF!</v>
      </c>
      <c r="AP9" s="111" t="e">
        <f>IF(AND(#REF!=AP8,#REF!="Y")=TRUE,"",IF(ISERROR(MATCH(AP$3,#REF!,0)=TRUE),AP8,IF(MATCH(AP$3,#REF!,0)=2,#REF!,"")))</f>
        <v>#REF!</v>
      </c>
      <c r="AQ9" s="111" t="e">
        <f>IF(AND(#REF!=AQ8,#REF!="Y")=TRUE,"",IF(ISERROR(MATCH(AQ$3,#REF!,0)=TRUE),AQ8,IF(MATCH(AQ$3,#REF!,0)=2,#REF!,"")))</f>
        <v>#REF!</v>
      </c>
      <c r="AR9" s="111" t="e">
        <f>IF(AND(#REF!=AR8,#REF!="Y")=TRUE,"",IF(ISERROR(MATCH(AR$3,#REF!,0)=TRUE),AR8,IF(MATCH(AR$3,#REF!,0)=2,#REF!,"")))</f>
        <v>#REF!</v>
      </c>
      <c r="AS9" s="114" t="e">
        <f>IF(AND(#REF!=AS8,#REF!="Y")=TRUE,"",IF(ISERROR(MATCH(AS$3,#REF!,0)=TRUE),AS8,IF(MATCH(AS$3,#REF!,0)=2,#REF!,"")))</f>
        <v>#REF!</v>
      </c>
      <c r="AT9" s="110" t="e">
        <f>IF(AND(#REF!=AT8,#REF!="Y")=TRUE,"",IF(ISERROR(MATCH(AT$3,#REF!,0)=TRUE),AT8,IF(MATCH(AT$3,#REF!,0)=2,#REF!,"")))</f>
        <v>#REF!</v>
      </c>
      <c r="AU9" s="111" t="e">
        <f>IF(AND(#REF!=AU8,#REF!="Y")=TRUE,"",IF(ISERROR(MATCH(AU$3,#REF!,0)=TRUE),AU8,IF(MATCH(AU$3,#REF!,0)=2,#REF!,"")))</f>
        <v>#REF!</v>
      </c>
      <c r="AV9" s="114" t="e">
        <f>IF(AND(#REF!=AV8,#REF!="Y")=TRUE,"",IF(ISERROR(MATCH(AV$3,#REF!,0)=TRUE),AV8,IF(MATCH(AV$3,#REF!,0)=2,#REF!,"")))</f>
        <v>#REF!</v>
      </c>
      <c r="BA9" t="str">
        <f>+'All Trains &amp; Jobs'!O9</f>
        <v># 200 Fremont Valley Sneaker West</v>
      </c>
    </row>
    <row r="10" spans="1:53">
      <c r="A10">
        <v>6</v>
      </c>
      <c r="B10" t="e">
        <f>IF(AND(#REF!=B9,#REF!="Y")=TRUE,"",IF(ISERROR(MATCH(B$3,#REF!,0)=TRUE),B9,IF(MATCH(B$3,#REF!,0)=2,#REF!,"")))</f>
        <v>#REF!</v>
      </c>
      <c r="C10" t="e">
        <f>IF(AND(#REF!=C9,#REF!="Y")=TRUE,"",IF(ISERROR(MATCH(C$3,#REF!,0)=TRUE),C9,IF(MATCH(C$3,#REF!,0)=2,#REF!,"")))</f>
        <v>#REF!</v>
      </c>
      <c r="D10" t="e">
        <f>IF(AND(#REF!=D9,#REF!="Y")=TRUE,"",IF(ISERROR(MATCH(D$3,#REF!,0)=TRUE),D9,IF(MATCH(D$3,#REF!,0)=2,#REF!,"")))</f>
        <v>#REF!</v>
      </c>
      <c r="E10" t="e">
        <f>IF(AND(#REF!=E9,#REF!="Y")=TRUE,"",IF(ISERROR(MATCH(E$3,#REF!,0)=TRUE),E9,IF(MATCH(E$3,#REF!,0)=2,#REF!,"")))</f>
        <v>#REF!</v>
      </c>
      <c r="F10" t="e">
        <f>IF(AND(#REF!=F9,#REF!="Y")=TRUE,"",IF(ISERROR(MATCH(F$3,#REF!,0)=TRUE),F9,IF(MATCH(F$3,#REF!,0)=2,#REF!,"")))</f>
        <v>#REF!</v>
      </c>
      <c r="G10" t="e">
        <f>IF(AND(#REF!=G9,#REF!="Y")=TRUE,"",IF(ISERROR(MATCH(G$3,#REF!,0)=TRUE),G9,IF(MATCH(G$3,#REF!,0)=2,#REF!,"")))</f>
        <v>#REF!</v>
      </c>
      <c r="H10" t="e">
        <f>IF(AND(#REF!=H9,#REF!="Y")=TRUE,"",IF(ISERROR(MATCH(H$3,#REF!,0)=TRUE),H9,IF(MATCH(H$3,#REF!,0)=2,#REF!,"")))</f>
        <v>#REF!</v>
      </c>
      <c r="I10" s="110" t="e">
        <f>IF(AND(#REF!=I9,#REF!="Y")=TRUE,"",IF(ISERROR(MATCH(I$3,#REF!,0)=TRUE),I9,IF(MATCH(I$3,#REF!,0)=2,#REF!,"")))</f>
        <v>#REF!</v>
      </c>
      <c r="J10" s="111" t="e">
        <f>IF(AND(#REF!=J9,#REF!="Y")=TRUE,"",IF(ISERROR(MATCH(J$3,#REF!,0)=TRUE),J9,IF(MATCH(J$3,#REF!,0)=2,#REF!,"")))</f>
        <v>#REF!</v>
      </c>
      <c r="K10" s="111" t="e">
        <f>IF(AND(#REF!=K9,#REF!="Y")=TRUE,"",IF(ISERROR(MATCH(K$3,#REF!,0)=TRUE),K9,IF(MATCH(K$3,#REF!,0)=2,#REF!,"")))</f>
        <v>#REF!</v>
      </c>
      <c r="L10" s="111" t="e">
        <f>IF(AND(#REF!=L9,#REF!="Y")=TRUE,"",IF(ISERROR(MATCH(L$3,#REF!,0)=TRUE),L9,IF(MATCH(L$3,#REF!,0)=2,#REF!,"")))</f>
        <v>#REF!</v>
      </c>
      <c r="M10" s="111" t="e">
        <f>IF(AND(#REF!=M9,#REF!="Y")=TRUE,"",IF(ISERROR(MATCH(M$3,#REF!,0)=TRUE),M9,IF(MATCH(M$3,#REF!,0)=2,#REF!,"")))</f>
        <v>#REF!</v>
      </c>
      <c r="N10" s="111" t="e">
        <f>IF(AND(#REF!=N9,#REF!="Y")=TRUE,"",IF(ISERROR(MATCH(N$3,#REF!,0)=TRUE),N9,IF(MATCH(N$3,#REF!,0)=2,#REF!,"")))</f>
        <v>#REF!</v>
      </c>
      <c r="O10" s="114" t="e">
        <f>IF(AND(#REF!=O9,#REF!="Y")=TRUE,"",IF(ISERROR(MATCH(O$3,#REF!,0)=TRUE),O9,IF(MATCH(O$3,#REF!,0)=2,#REF!,"")))</f>
        <v>#REF!</v>
      </c>
      <c r="P10" s="110" t="e">
        <f>IF(AND(#REF!=P9,#REF!="Y")=TRUE,"",IF(ISERROR(MATCH(P$3,#REF!,0)=TRUE),P9,IF(MATCH(P$3,#REF!,0)=2,#REF!,"")))</f>
        <v>#REF!</v>
      </c>
      <c r="Q10" s="111" t="e">
        <f>IF(AND(#REF!=Q9,#REF!="Y")=TRUE,"",IF(ISERROR(MATCH(Q$3,#REF!,0)=TRUE),Q9,IF(MATCH(Q$3,#REF!,0)=2,#REF!,"")))</f>
        <v>#REF!</v>
      </c>
      <c r="R10" s="111" t="e">
        <f>IF(AND(#REF!=R9,#REF!="Y")=TRUE,"",IF(ISERROR(MATCH(R$3,#REF!,0)=TRUE),R9,IF(MATCH(R$3,#REF!,0)=2,#REF!,"")))</f>
        <v>#REF!</v>
      </c>
      <c r="S10" s="111" t="e">
        <f>IF(AND(#REF!=S9,#REF!="Y")=TRUE,"",IF(ISERROR(MATCH(S$3,#REF!,0)=TRUE),S9,IF(MATCH(S$3,#REF!,0)=2,#REF!,"")))</f>
        <v>#REF!</v>
      </c>
      <c r="T10" s="111" t="e">
        <f>IF(AND(#REF!=T9,#REF!="Y")=TRUE,"",IF(ISERROR(MATCH(T$3,#REF!,0)=TRUE),T9,IF(MATCH(T$3,#REF!,0)=2,#REF!,"")))</f>
        <v>#REF!</v>
      </c>
      <c r="U10" s="111" t="e">
        <f>IF(AND(#REF!=U9,#REF!="Y")=TRUE,"",IF(ISERROR(MATCH(U$3,#REF!,0)=TRUE),U9,IF(MATCH(U$3,#REF!,0)=2,#REF!,"")))</f>
        <v>#REF!</v>
      </c>
      <c r="V10" s="111" t="e">
        <f>IF(AND(#REF!=V9,#REF!="Y")=TRUE,"",IF(ISERROR(MATCH(V$3,#REF!,0)=TRUE),V9,IF(MATCH(V$3,#REF!,0)=2,#REF!,"")))</f>
        <v>#REF!</v>
      </c>
      <c r="W10" s="114" t="e">
        <f>IF(AND(#REF!=W9,#REF!="Y")=TRUE,"",IF(ISERROR(MATCH(W$3,#REF!,0)=TRUE),W9,IF(MATCH(W$3,#REF!,0)=2,#REF!,"")))</f>
        <v>#REF!</v>
      </c>
      <c r="X10" t="e">
        <f>IF(AND(#REF!=X9,#REF!="Y")=TRUE,"",IF(ISERROR(MATCH(X$3,#REF!,0)=TRUE),X9,IF(MATCH(X$3,#REF!,0)=2,#REF!,"")))</f>
        <v>#REF!</v>
      </c>
      <c r="Y10" t="e">
        <f>IF(AND(#REF!=Y9,#REF!="Y")=TRUE,"",IF(ISERROR(MATCH(Y$3,#REF!,0)=TRUE),Y9,IF(MATCH(Y$3,#REF!,0)=2,#REF!,"")))</f>
        <v>#REF!</v>
      </c>
      <c r="Z10" t="e">
        <f>IF(AND(#REF!=Z9,#REF!="Y")=TRUE,"",IF(ISERROR(MATCH(Z$3,#REF!,0)=TRUE),Z9,IF(MATCH(Z$3,#REF!,0)=2,#REF!,"")))</f>
        <v>#REF!</v>
      </c>
      <c r="AA10" s="110" t="e">
        <f>IF(AND(#REF!=AA9,#REF!="Y")=TRUE,"",IF(ISERROR(MATCH(AA$3,#REF!,0)=TRUE),AA9,IF(MATCH(AA$3,#REF!,0)=2,#REF!,"")))</f>
        <v>#REF!</v>
      </c>
      <c r="AB10" s="111" t="e">
        <f>IF(AND(#REF!=AB9,#REF!="Y")=TRUE,"",IF(ISERROR(MATCH(AB$3,#REF!,0)=TRUE),AB9,IF(MATCH(AB$3,#REF!,0)=2,#REF!,"")))</f>
        <v>#REF!</v>
      </c>
      <c r="AC10" s="111" t="e">
        <f>IF(AND(#REF!=AC9,#REF!="Y")=TRUE,"",IF(ISERROR(MATCH(AC$3,#REF!,0)=TRUE),AC9,IF(MATCH(AC$3,#REF!,0)=2,#REF!,"")))</f>
        <v>#REF!</v>
      </c>
      <c r="AD10" s="114" t="e">
        <f>IF(AND(#REF!=AD9,#REF!="Y")=TRUE,"",IF(ISERROR(MATCH(AD$3,#REF!,0)=TRUE),AD9,IF(MATCH(AD$3,#REF!,0)=2,#REF!,"")))</f>
        <v>#REF!</v>
      </c>
      <c r="AE10" s="110" t="e">
        <f>IF(AND(#REF!=AE9,#REF!="Y")=TRUE,"",IF(ISERROR(MATCH(AE$3,#REF!,0)=TRUE),AE9,IF(MATCH(AE$3,#REF!,0)=2,#REF!,"")))</f>
        <v>#REF!</v>
      </c>
      <c r="AF10" s="114" t="e">
        <f>IF(AND(#REF!=AF9,#REF!="Y")=TRUE,"",IF(ISERROR(MATCH(AF$3,#REF!,0)=TRUE),AF9,IF(MATCH(AF$3,#REF!,0)=2,#REF!,"")))</f>
        <v>#REF!</v>
      </c>
      <c r="AG10" t="e">
        <f>IF(AND(#REF!=AG9,#REF!="Y")=TRUE,"",IF(ISERROR(MATCH(AG$3,#REF!,0)=TRUE),AG9,IF(MATCH(AG$3,#REF!,0)=2,#REF!,"")))</f>
        <v>#REF!</v>
      </c>
      <c r="AH10" t="e">
        <f>IF(AND(#REF!=AH9,#REF!="Y")=TRUE,"",IF(ISERROR(MATCH(AH$3,#REF!,0)=TRUE),AH9,IF(MATCH(AH$3,#REF!,0)=2,#REF!,"")))</f>
        <v>#REF!</v>
      </c>
      <c r="AI10" t="e">
        <f>IF(AND(#REF!=AI9,#REF!="Y")=TRUE,"",IF(ISERROR(MATCH(AI$3,#REF!,0)=TRUE),AI9,IF(MATCH(AI$3,#REF!,0)=2,#REF!,"")))</f>
        <v>#REF!</v>
      </c>
      <c r="AJ10" t="e">
        <f>IF(AND(#REF!=AJ9,#REF!="Y")=TRUE,"",IF(ISERROR(MATCH(AJ$3,#REF!,0)=TRUE),AJ9,IF(MATCH(AJ$3,#REF!,0)=2,#REF!,"")))</f>
        <v>#REF!</v>
      </c>
      <c r="AK10" t="e">
        <f>IF(AND(#REF!=AK9,#REF!="Y")=TRUE,"",IF(ISERROR(MATCH(AK$3,#REF!,0)=TRUE),AK9,IF(MATCH(AK$3,#REF!,0)=2,#REF!,"")))</f>
        <v>#REF!</v>
      </c>
      <c r="AL10" t="e">
        <f>IF(AND(#REF!=AL9,#REF!="Y")=TRUE,"",IF(ISERROR(MATCH(AL$3,#REF!,0)=TRUE),AL9,IF(MATCH(AL$3,#REF!,0)=2,#REF!,"")))</f>
        <v>#REF!</v>
      </c>
      <c r="AM10" t="e">
        <f>IF(AND(#REF!=AM9,#REF!="Y")=TRUE,"",IF(ISERROR(MATCH(AM$3,#REF!,0)=TRUE),AM9,IF(MATCH(AM$3,#REF!,0)=2,#REF!,"")))</f>
        <v>#REF!</v>
      </c>
      <c r="AN10" t="e">
        <f>IF(AND(#REF!=AN9,#REF!="Y")=TRUE,"",IF(ISERROR(MATCH(AN$3,#REF!,0)=TRUE),AN9,IF(MATCH(AN$3,#REF!,0)=2,#REF!,"")))</f>
        <v>#REF!</v>
      </c>
      <c r="AO10" s="110" t="e">
        <f>IF(AND(#REF!=AO9,#REF!="Y")=TRUE,"",IF(ISERROR(MATCH(AO$3,#REF!,0)=TRUE),AO9,IF(MATCH(AO$3,#REF!,0)=2,#REF!,"")))</f>
        <v>#REF!</v>
      </c>
      <c r="AP10" s="111" t="e">
        <f>IF(AND(#REF!=AP9,#REF!="Y")=TRUE,"",IF(ISERROR(MATCH(AP$3,#REF!,0)=TRUE),AP9,IF(MATCH(AP$3,#REF!,0)=2,#REF!,"")))</f>
        <v>#REF!</v>
      </c>
      <c r="AQ10" s="111" t="e">
        <f>IF(AND(#REF!=AQ9,#REF!="Y")=TRUE,"",IF(ISERROR(MATCH(AQ$3,#REF!,0)=TRUE),AQ9,IF(MATCH(AQ$3,#REF!,0)=2,#REF!,"")))</f>
        <v>#REF!</v>
      </c>
      <c r="AR10" s="111" t="e">
        <f>IF(AND(#REF!=AR9,#REF!="Y")=TRUE,"",IF(ISERROR(MATCH(AR$3,#REF!,0)=TRUE),AR9,IF(MATCH(AR$3,#REF!,0)=2,#REF!,"")))</f>
        <v>#REF!</v>
      </c>
      <c r="AS10" s="114" t="e">
        <f>IF(AND(#REF!=AS9,#REF!="Y")=TRUE,"",IF(ISERROR(MATCH(AS$3,#REF!,0)=TRUE),AS9,IF(MATCH(AS$3,#REF!,0)=2,#REF!,"")))</f>
        <v>#REF!</v>
      </c>
      <c r="AT10" s="110" t="e">
        <f>IF(AND(#REF!=AT9,#REF!="Y")=TRUE,"",IF(ISERROR(MATCH(AT$3,#REF!,0)=TRUE),AT9,IF(MATCH(AT$3,#REF!,0)=2,#REF!,"")))</f>
        <v>#REF!</v>
      </c>
      <c r="AU10" s="111" t="e">
        <f>IF(AND(#REF!=AU9,#REF!="Y")=TRUE,"",IF(ISERROR(MATCH(AU$3,#REF!,0)=TRUE),AU9,IF(MATCH(AU$3,#REF!,0)=2,#REF!,"")))</f>
        <v>#REF!</v>
      </c>
      <c r="AV10" s="114" t="e">
        <f>IF(AND(#REF!=AV9,#REF!="Y")=TRUE,"",IF(ISERROR(MATCH(AV$3,#REF!,0)=TRUE),AV9,IF(MATCH(AV$3,#REF!,0)=2,#REF!,"")))</f>
        <v>#REF!</v>
      </c>
      <c r="BA10" t="str">
        <f>+'All Trains &amp; Jobs'!O10</f>
        <v># 301 Auto Parts Express</v>
      </c>
    </row>
    <row r="11" spans="1:53">
      <c r="A11">
        <v>7</v>
      </c>
      <c r="B11" t="e">
        <f>IF(AND(#REF!=B10,#REF!="Y")=TRUE,"",IF(ISERROR(MATCH(B$3,#REF!,0)=TRUE),B10,IF(MATCH(B$3,#REF!,0)=2,#REF!,"")))</f>
        <v>#REF!</v>
      </c>
      <c r="C11" t="e">
        <f>IF(AND(#REF!=C10,#REF!="Y")=TRUE,"",IF(ISERROR(MATCH(C$3,#REF!,0)=TRUE),C10,IF(MATCH(C$3,#REF!,0)=2,#REF!,"")))</f>
        <v>#REF!</v>
      </c>
      <c r="D11" t="e">
        <f>IF(AND(#REF!=D10,#REF!="Y")=TRUE,"",IF(ISERROR(MATCH(D$3,#REF!,0)=TRUE),D10,IF(MATCH(D$3,#REF!,0)=2,#REF!,"")))</f>
        <v>#REF!</v>
      </c>
      <c r="E11" t="e">
        <f>IF(AND(#REF!=E10,#REF!="Y")=TRUE,"",IF(ISERROR(MATCH(E$3,#REF!,0)=TRUE),E10,IF(MATCH(E$3,#REF!,0)=2,#REF!,"")))</f>
        <v>#REF!</v>
      </c>
      <c r="F11" t="e">
        <f>IF(AND(#REF!=F10,#REF!="Y")=TRUE,"",IF(ISERROR(MATCH(F$3,#REF!,0)=TRUE),F10,IF(MATCH(F$3,#REF!,0)=2,#REF!,"")))</f>
        <v>#REF!</v>
      </c>
      <c r="G11" t="e">
        <f>IF(AND(#REF!=G10,#REF!="Y")=TRUE,"",IF(ISERROR(MATCH(G$3,#REF!,0)=TRUE),G10,IF(MATCH(G$3,#REF!,0)=2,#REF!,"")))</f>
        <v>#REF!</v>
      </c>
      <c r="H11" t="e">
        <f>IF(AND(#REF!=H10,#REF!="Y")=TRUE,"",IF(ISERROR(MATCH(H$3,#REF!,0)=TRUE),H10,IF(MATCH(H$3,#REF!,0)=2,#REF!,"")))</f>
        <v>#REF!</v>
      </c>
      <c r="I11" s="110" t="e">
        <f>IF(AND(#REF!=I10,#REF!="Y")=TRUE,"",IF(ISERROR(MATCH(I$3,#REF!,0)=TRUE),I10,IF(MATCH(I$3,#REF!,0)=2,#REF!,"")))</f>
        <v>#REF!</v>
      </c>
      <c r="J11" s="111" t="e">
        <f>IF(AND(#REF!=J10,#REF!="Y")=TRUE,"",IF(ISERROR(MATCH(J$3,#REF!,0)=TRUE),J10,IF(MATCH(J$3,#REF!,0)=2,#REF!,"")))</f>
        <v>#REF!</v>
      </c>
      <c r="K11" s="111" t="e">
        <f>IF(AND(#REF!=K10,#REF!="Y")=TRUE,"",IF(ISERROR(MATCH(K$3,#REF!,0)=TRUE),K10,IF(MATCH(K$3,#REF!,0)=2,#REF!,"")))</f>
        <v>#REF!</v>
      </c>
      <c r="L11" s="111" t="e">
        <f>IF(AND(#REF!=L10,#REF!="Y")=TRUE,"",IF(ISERROR(MATCH(L$3,#REF!,0)=TRUE),L10,IF(MATCH(L$3,#REF!,0)=2,#REF!,"")))</f>
        <v>#REF!</v>
      </c>
      <c r="M11" s="111" t="e">
        <f>IF(AND(#REF!=M10,#REF!="Y")=TRUE,"",IF(ISERROR(MATCH(M$3,#REF!,0)=TRUE),M10,IF(MATCH(M$3,#REF!,0)=2,#REF!,"")))</f>
        <v>#REF!</v>
      </c>
      <c r="N11" s="111" t="e">
        <f>IF(AND(#REF!=N10,#REF!="Y")=TRUE,"",IF(ISERROR(MATCH(N$3,#REF!,0)=TRUE),N10,IF(MATCH(N$3,#REF!,0)=2,#REF!,"")))</f>
        <v>#REF!</v>
      </c>
      <c r="O11" s="114" t="e">
        <f>IF(AND(#REF!=O10,#REF!="Y")=TRUE,"",IF(ISERROR(MATCH(O$3,#REF!,0)=TRUE),O10,IF(MATCH(O$3,#REF!,0)=2,#REF!,"")))</f>
        <v>#REF!</v>
      </c>
      <c r="P11" s="110" t="e">
        <f>IF(AND(#REF!=P10,#REF!="Y")=TRUE,"",IF(ISERROR(MATCH(P$3,#REF!,0)=TRUE),P10,IF(MATCH(P$3,#REF!,0)=2,#REF!,"")))</f>
        <v>#REF!</v>
      </c>
      <c r="Q11" s="111" t="e">
        <f>IF(AND(#REF!=Q10,#REF!="Y")=TRUE,"",IF(ISERROR(MATCH(Q$3,#REF!,0)=TRUE),Q10,IF(MATCH(Q$3,#REF!,0)=2,#REF!,"")))</f>
        <v>#REF!</v>
      </c>
      <c r="R11" s="111" t="e">
        <f>IF(AND(#REF!=R10,#REF!="Y")=TRUE,"",IF(ISERROR(MATCH(R$3,#REF!,0)=TRUE),R10,IF(MATCH(R$3,#REF!,0)=2,#REF!,"")))</f>
        <v>#REF!</v>
      </c>
      <c r="S11" s="111" t="e">
        <f>IF(AND(#REF!=S10,#REF!="Y")=TRUE,"",IF(ISERROR(MATCH(S$3,#REF!,0)=TRUE),S10,IF(MATCH(S$3,#REF!,0)=2,#REF!,"")))</f>
        <v>#REF!</v>
      </c>
      <c r="T11" s="111" t="e">
        <f>IF(AND(#REF!=T10,#REF!="Y")=TRUE,"",IF(ISERROR(MATCH(T$3,#REF!,0)=TRUE),T10,IF(MATCH(T$3,#REF!,0)=2,#REF!,"")))</f>
        <v>#REF!</v>
      </c>
      <c r="U11" s="111" t="e">
        <f>IF(AND(#REF!=U10,#REF!="Y")=TRUE,"",IF(ISERROR(MATCH(U$3,#REF!,0)=TRUE),U10,IF(MATCH(U$3,#REF!,0)=2,#REF!,"")))</f>
        <v>#REF!</v>
      </c>
      <c r="V11" s="111" t="e">
        <f>IF(AND(#REF!=V10,#REF!="Y")=TRUE,"",IF(ISERROR(MATCH(V$3,#REF!,0)=TRUE),V10,IF(MATCH(V$3,#REF!,0)=2,#REF!,"")))</f>
        <v>#REF!</v>
      </c>
      <c r="W11" s="114" t="e">
        <f>IF(AND(#REF!=W10,#REF!="Y")=TRUE,"",IF(ISERROR(MATCH(W$3,#REF!,0)=TRUE),W10,IF(MATCH(W$3,#REF!,0)=2,#REF!,"")))</f>
        <v>#REF!</v>
      </c>
      <c r="X11" t="e">
        <f>IF(AND(#REF!=X10,#REF!="Y")=TRUE,"",IF(ISERROR(MATCH(X$3,#REF!,0)=TRUE),X10,IF(MATCH(X$3,#REF!,0)=2,#REF!,"")))</f>
        <v>#REF!</v>
      </c>
      <c r="Y11" t="e">
        <f>IF(AND(#REF!=Y10,#REF!="Y")=TRUE,"",IF(ISERROR(MATCH(Y$3,#REF!,0)=TRUE),Y10,IF(MATCH(Y$3,#REF!,0)=2,#REF!,"")))</f>
        <v>#REF!</v>
      </c>
      <c r="Z11" t="e">
        <f>IF(AND(#REF!=Z10,#REF!="Y")=TRUE,"",IF(ISERROR(MATCH(Z$3,#REF!,0)=TRUE),Z10,IF(MATCH(Z$3,#REF!,0)=2,#REF!,"")))</f>
        <v>#REF!</v>
      </c>
      <c r="AA11" s="110" t="e">
        <f>IF(AND(#REF!=AA10,#REF!="Y")=TRUE,"",IF(ISERROR(MATCH(AA$3,#REF!,0)=TRUE),AA10,IF(MATCH(AA$3,#REF!,0)=2,#REF!,"")))</f>
        <v>#REF!</v>
      </c>
      <c r="AB11" s="111" t="e">
        <f>IF(AND(#REF!=AB10,#REF!="Y")=TRUE,"",IF(ISERROR(MATCH(AB$3,#REF!,0)=TRUE),AB10,IF(MATCH(AB$3,#REF!,0)=2,#REF!,"")))</f>
        <v>#REF!</v>
      </c>
      <c r="AC11" s="111" t="e">
        <f>IF(AND(#REF!=AC10,#REF!="Y")=TRUE,"",IF(ISERROR(MATCH(AC$3,#REF!,0)=TRUE),AC10,IF(MATCH(AC$3,#REF!,0)=2,#REF!,"")))</f>
        <v>#REF!</v>
      </c>
      <c r="AD11" s="114" t="e">
        <f>IF(AND(#REF!=AD10,#REF!="Y")=TRUE,"",IF(ISERROR(MATCH(AD$3,#REF!,0)=TRUE),AD10,IF(MATCH(AD$3,#REF!,0)=2,#REF!,"")))</f>
        <v>#REF!</v>
      </c>
      <c r="AE11" s="110" t="e">
        <f>IF(AND(#REF!=AE10,#REF!="Y")=TRUE,"",IF(ISERROR(MATCH(AE$3,#REF!,0)=TRUE),AE10,IF(MATCH(AE$3,#REF!,0)=2,#REF!,"")))</f>
        <v>#REF!</v>
      </c>
      <c r="AF11" s="114" t="e">
        <f>IF(AND(#REF!=AF10,#REF!="Y")=TRUE,"",IF(ISERROR(MATCH(AF$3,#REF!,0)=TRUE),AF10,IF(MATCH(AF$3,#REF!,0)=2,#REF!,"")))</f>
        <v>#REF!</v>
      </c>
      <c r="AG11" t="e">
        <f>IF(AND(#REF!=AG10,#REF!="Y")=TRUE,"",IF(ISERROR(MATCH(AG$3,#REF!,0)=TRUE),AG10,IF(MATCH(AG$3,#REF!,0)=2,#REF!,"")))</f>
        <v>#REF!</v>
      </c>
      <c r="AH11" t="e">
        <f>IF(AND(#REF!=AH10,#REF!="Y")=TRUE,"",IF(ISERROR(MATCH(AH$3,#REF!,0)=TRUE),AH10,IF(MATCH(AH$3,#REF!,0)=2,#REF!,"")))</f>
        <v>#REF!</v>
      </c>
      <c r="AI11" t="e">
        <f>IF(AND(#REF!=AI10,#REF!="Y")=TRUE,"",IF(ISERROR(MATCH(AI$3,#REF!,0)=TRUE),AI10,IF(MATCH(AI$3,#REF!,0)=2,#REF!,"")))</f>
        <v>#REF!</v>
      </c>
      <c r="AJ11" t="e">
        <f>IF(AND(#REF!=AJ10,#REF!="Y")=TRUE,"",IF(ISERROR(MATCH(AJ$3,#REF!,0)=TRUE),AJ10,IF(MATCH(AJ$3,#REF!,0)=2,#REF!,"")))</f>
        <v>#REF!</v>
      </c>
      <c r="AK11" t="e">
        <f>IF(AND(#REF!=AK10,#REF!="Y")=TRUE,"",IF(ISERROR(MATCH(AK$3,#REF!,0)=TRUE),AK10,IF(MATCH(AK$3,#REF!,0)=2,#REF!,"")))</f>
        <v>#REF!</v>
      </c>
      <c r="AL11" t="e">
        <f>IF(AND(#REF!=AL10,#REF!="Y")=TRUE,"",IF(ISERROR(MATCH(AL$3,#REF!,0)=TRUE),AL10,IF(MATCH(AL$3,#REF!,0)=2,#REF!,"")))</f>
        <v>#REF!</v>
      </c>
      <c r="AM11" t="e">
        <f>IF(AND(#REF!=AM10,#REF!="Y")=TRUE,"",IF(ISERROR(MATCH(AM$3,#REF!,0)=TRUE),AM10,IF(MATCH(AM$3,#REF!,0)=2,#REF!,"")))</f>
        <v>#REF!</v>
      </c>
      <c r="AN11" t="e">
        <f>IF(AND(#REF!=AN10,#REF!="Y")=TRUE,"",IF(ISERROR(MATCH(AN$3,#REF!,0)=TRUE),AN10,IF(MATCH(AN$3,#REF!,0)=2,#REF!,"")))</f>
        <v>#REF!</v>
      </c>
      <c r="AO11" s="110" t="e">
        <f>IF(AND(#REF!=AO10,#REF!="Y")=TRUE,"",IF(ISERROR(MATCH(AO$3,#REF!,0)=TRUE),AO10,IF(MATCH(AO$3,#REF!,0)=2,#REF!,"")))</f>
        <v>#REF!</v>
      </c>
      <c r="AP11" s="111" t="e">
        <f>IF(AND(#REF!=AP10,#REF!="Y")=TRUE,"",IF(ISERROR(MATCH(AP$3,#REF!,0)=TRUE),AP10,IF(MATCH(AP$3,#REF!,0)=2,#REF!,"")))</f>
        <v>#REF!</v>
      </c>
      <c r="AQ11" s="111" t="e">
        <f>IF(AND(#REF!=AQ10,#REF!="Y")=TRUE,"",IF(ISERROR(MATCH(AQ$3,#REF!,0)=TRUE),AQ10,IF(MATCH(AQ$3,#REF!,0)=2,#REF!,"")))</f>
        <v>#REF!</v>
      </c>
      <c r="AR11" s="111" t="e">
        <f>IF(AND(#REF!=AR10,#REF!="Y")=TRUE,"",IF(ISERROR(MATCH(AR$3,#REF!,0)=TRUE),AR10,IF(MATCH(AR$3,#REF!,0)=2,#REF!,"")))</f>
        <v>#REF!</v>
      </c>
      <c r="AS11" s="114" t="e">
        <f>IF(AND(#REF!=AS10,#REF!="Y")=TRUE,"",IF(ISERROR(MATCH(AS$3,#REF!,0)=TRUE),AS10,IF(MATCH(AS$3,#REF!,0)=2,#REF!,"")))</f>
        <v>#REF!</v>
      </c>
      <c r="AT11" s="110" t="e">
        <f>IF(AND(#REF!=AT10,#REF!="Y")=TRUE,"",IF(ISERROR(MATCH(AT$3,#REF!,0)=TRUE),AT10,IF(MATCH(AT$3,#REF!,0)=2,#REF!,"")))</f>
        <v>#REF!</v>
      </c>
      <c r="AU11" s="111" t="e">
        <f>IF(AND(#REF!=AU10,#REF!="Y")=TRUE,"",IF(ISERROR(MATCH(AU$3,#REF!,0)=TRUE),AU10,IF(MATCH(AU$3,#REF!,0)=2,#REF!,"")))</f>
        <v>#REF!</v>
      </c>
      <c r="AV11" s="114" t="e">
        <f>IF(AND(#REF!=AV10,#REF!="Y")=TRUE,"",IF(ISERROR(MATCH(AV$3,#REF!,0)=TRUE),AV10,IF(MATCH(AV$3,#REF!,0)=2,#REF!,"")))</f>
        <v>#REF!</v>
      </c>
      <c r="BA11" t="str">
        <f>+'All Trains &amp; Jobs'!O11</f>
        <v># 400 Manifest 1</v>
      </c>
    </row>
    <row r="12" spans="1:53">
      <c r="A12">
        <v>8</v>
      </c>
      <c r="B12" t="e">
        <f>IF(AND(#REF!=B11,#REF!="Y")=TRUE,"",IF(ISERROR(MATCH(B$3,#REF!,0)=TRUE),B11,IF(MATCH(B$3,#REF!,0)=2,#REF!,"")))</f>
        <v>#REF!</v>
      </c>
      <c r="C12" t="e">
        <f>IF(AND(#REF!=C11,#REF!="Y")=TRUE,"",IF(ISERROR(MATCH(C$3,#REF!,0)=TRUE),C11,IF(MATCH(C$3,#REF!,0)=2,#REF!,"")))</f>
        <v>#REF!</v>
      </c>
      <c r="D12" t="e">
        <f>IF(AND(#REF!=D11,#REF!="Y")=TRUE,"",IF(ISERROR(MATCH(D$3,#REF!,0)=TRUE),D11,IF(MATCH(D$3,#REF!,0)=2,#REF!,"")))</f>
        <v>#REF!</v>
      </c>
      <c r="E12" t="e">
        <f>IF(AND(#REF!=E11,#REF!="Y")=TRUE,"",IF(ISERROR(MATCH(E$3,#REF!,0)=TRUE),E11,IF(MATCH(E$3,#REF!,0)=2,#REF!,"")))</f>
        <v>#REF!</v>
      </c>
      <c r="F12" t="e">
        <f>IF(AND(#REF!=F11,#REF!="Y")=TRUE,"",IF(ISERROR(MATCH(F$3,#REF!,0)=TRUE),F11,IF(MATCH(F$3,#REF!,0)=2,#REF!,"")))</f>
        <v>#REF!</v>
      </c>
      <c r="G12" t="e">
        <f>IF(AND(#REF!=G11,#REF!="Y")=TRUE,"",IF(ISERROR(MATCH(G$3,#REF!,0)=TRUE),G11,IF(MATCH(G$3,#REF!,0)=2,#REF!,"")))</f>
        <v>#REF!</v>
      </c>
      <c r="H12" t="e">
        <f>IF(AND(#REF!=H11,#REF!="Y")=TRUE,"",IF(ISERROR(MATCH(H$3,#REF!,0)=TRUE),H11,IF(MATCH(H$3,#REF!,0)=2,#REF!,"")))</f>
        <v>#REF!</v>
      </c>
      <c r="I12" s="110" t="e">
        <f>IF(AND(#REF!=I11,#REF!="Y")=TRUE,"",IF(ISERROR(MATCH(I$3,#REF!,0)=TRUE),I11,IF(MATCH(I$3,#REF!,0)=2,#REF!,"")))</f>
        <v>#REF!</v>
      </c>
      <c r="J12" s="111" t="e">
        <f>IF(AND(#REF!=J11,#REF!="Y")=TRUE,"",IF(ISERROR(MATCH(J$3,#REF!,0)=TRUE),J11,IF(MATCH(J$3,#REF!,0)=2,#REF!,"")))</f>
        <v>#REF!</v>
      </c>
      <c r="K12" s="111" t="e">
        <f>IF(AND(#REF!=K11,#REF!="Y")=TRUE,"",IF(ISERROR(MATCH(K$3,#REF!,0)=TRUE),K11,IF(MATCH(K$3,#REF!,0)=2,#REF!,"")))</f>
        <v>#REF!</v>
      </c>
      <c r="L12" s="111" t="e">
        <f>IF(AND(#REF!=L11,#REF!="Y")=TRUE,"",IF(ISERROR(MATCH(L$3,#REF!,0)=TRUE),L11,IF(MATCH(L$3,#REF!,0)=2,#REF!,"")))</f>
        <v>#REF!</v>
      </c>
      <c r="M12" s="111" t="e">
        <f>IF(AND(#REF!=M11,#REF!="Y")=TRUE,"",IF(ISERROR(MATCH(M$3,#REF!,0)=TRUE),M11,IF(MATCH(M$3,#REF!,0)=2,#REF!,"")))</f>
        <v>#REF!</v>
      </c>
      <c r="N12" s="111" t="e">
        <f>IF(AND(#REF!=N11,#REF!="Y")=TRUE,"",IF(ISERROR(MATCH(N$3,#REF!,0)=TRUE),N11,IF(MATCH(N$3,#REF!,0)=2,#REF!,"")))</f>
        <v>#REF!</v>
      </c>
      <c r="O12" s="114" t="e">
        <f>IF(AND(#REF!=O11,#REF!="Y")=TRUE,"",IF(ISERROR(MATCH(O$3,#REF!,0)=TRUE),O11,IF(MATCH(O$3,#REF!,0)=2,#REF!,"")))</f>
        <v>#REF!</v>
      </c>
      <c r="P12" s="110" t="e">
        <f>IF(AND(#REF!=P11,#REF!="Y")=TRUE,"",IF(ISERROR(MATCH(P$3,#REF!,0)=TRUE),P11,IF(MATCH(P$3,#REF!,0)=2,#REF!,"")))</f>
        <v>#REF!</v>
      </c>
      <c r="Q12" s="111" t="e">
        <f>IF(AND(#REF!=Q11,#REF!="Y")=TRUE,"",IF(ISERROR(MATCH(Q$3,#REF!,0)=TRUE),Q11,IF(MATCH(Q$3,#REF!,0)=2,#REF!,"")))</f>
        <v>#REF!</v>
      </c>
      <c r="R12" s="111" t="e">
        <f>IF(AND(#REF!=R11,#REF!="Y")=TRUE,"",IF(ISERROR(MATCH(R$3,#REF!,0)=TRUE),R11,IF(MATCH(R$3,#REF!,0)=2,#REF!,"")))</f>
        <v>#REF!</v>
      </c>
      <c r="S12" s="111" t="e">
        <f>IF(AND(#REF!=S11,#REF!="Y")=TRUE,"",IF(ISERROR(MATCH(S$3,#REF!,0)=TRUE),S11,IF(MATCH(S$3,#REF!,0)=2,#REF!,"")))</f>
        <v>#REF!</v>
      </c>
      <c r="T12" s="111" t="e">
        <f>IF(AND(#REF!=T11,#REF!="Y")=TRUE,"",IF(ISERROR(MATCH(T$3,#REF!,0)=TRUE),T11,IF(MATCH(T$3,#REF!,0)=2,#REF!,"")))</f>
        <v>#REF!</v>
      </c>
      <c r="U12" s="111" t="e">
        <f>IF(AND(#REF!=U11,#REF!="Y")=TRUE,"",IF(ISERROR(MATCH(U$3,#REF!,0)=TRUE),U11,IF(MATCH(U$3,#REF!,0)=2,#REF!,"")))</f>
        <v>#REF!</v>
      </c>
      <c r="V12" s="111" t="e">
        <f>IF(AND(#REF!=V11,#REF!="Y")=TRUE,"",IF(ISERROR(MATCH(V$3,#REF!,0)=TRUE),V11,IF(MATCH(V$3,#REF!,0)=2,#REF!,"")))</f>
        <v>#REF!</v>
      </c>
      <c r="W12" s="114" t="e">
        <f>IF(AND(#REF!=W11,#REF!="Y")=TRUE,"",IF(ISERROR(MATCH(W$3,#REF!,0)=TRUE),W11,IF(MATCH(W$3,#REF!,0)=2,#REF!,"")))</f>
        <v>#REF!</v>
      </c>
      <c r="X12" t="e">
        <f>IF(AND(#REF!=X11,#REF!="Y")=TRUE,"",IF(ISERROR(MATCH(X$3,#REF!,0)=TRUE),X11,IF(MATCH(X$3,#REF!,0)=2,#REF!,"")))</f>
        <v>#REF!</v>
      </c>
      <c r="Y12" t="e">
        <f>IF(AND(#REF!=Y11,#REF!="Y")=TRUE,"",IF(ISERROR(MATCH(Y$3,#REF!,0)=TRUE),Y11,IF(MATCH(Y$3,#REF!,0)=2,#REF!,"")))</f>
        <v>#REF!</v>
      </c>
      <c r="Z12" t="e">
        <f>IF(AND(#REF!=Z11,#REF!="Y")=TRUE,"",IF(ISERROR(MATCH(Z$3,#REF!,0)=TRUE),Z11,IF(MATCH(Z$3,#REF!,0)=2,#REF!,"")))</f>
        <v>#REF!</v>
      </c>
      <c r="AA12" s="110" t="e">
        <f>IF(AND(#REF!=AA11,#REF!="Y")=TRUE,"",IF(ISERROR(MATCH(AA$3,#REF!,0)=TRUE),AA11,IF(MATCH(AA$3,#REF!,0)=2,#REF!,"")))</f>
        <v>#REF!</v>
      </c>
      <c r="AB12" s="111" t="e">
        <f>IF(AND(#REF!=AB11,#REF!="Y")=TRUE,"",IF(ISERROR(MATCH(AB$3,#REF!,0)=TRUE),AB11,IF(MATCH(AB$3,#REF!,0)=2,#REF!,"")))</f>
        <v>#REF!</v>
      </c>
      <c r="AC12" s="111" t="e">
        <f>IF(AND(#REF!=AC11,#REF!="Y")=TRUE,"",IF(ISERROR(MATCH(AC$3,#REF!,0)=TRUE),AC11,IF(MATCH(AC$3,#REF!,0)=2,#REF!,"")))</f>
        <v>#REF!</v>
      </c>
      <c r="AD12" s="114" t="e">
        <f>IF(AND(#REF!=AD11,#REF!="Y")=TRUE,"",IF(ISERROR(MATCH(AD$3,#REF!,0)=TRUE),AD11,IF(MATCH(AD$3,#REF!,0)=2,#REF!,"")))</f>
        <v>#REF!</v>
      </c>
      <c r="AE12" s="110" t="e">
        <f>IF(AND(#REF!=AE11,#REF!="Y")=TRUE,"",IF(ISERROR(MATCH(AE$3,#REF!,0)=TRUE),AE11,IF(MATCH(AE$3,#REF!,0)=2,#REF!,"")))</f>
        <v>#REF!</v>
      </c>
      <c r="AF12" s="114" t="e">
        <f>IF(AND(#REF!=AF11,#REF!="Y")=TRUE,"",IF(ISERROR(MATCH(AF$3,#REF!,0)=TRUE),AF11,IF(MATCH(AF$3,#REF!,0)=2,#REF!,"")))</f>
        <v>#REF!</v>
      </c>
      <c r="AG12" t="e">
        <f>IF(AND(#REF!=AG11,#REF!="Y")=TRUE,"",IF(ISERROR(MATCH(AG$3,#REF!,0)=TRUE),AG11,IF(MATCH(AG$3,#REF!,0)=2,#REF!,"")))</f>
        <v>#REF!</v>
      </c>
      <c r="AH12" t="e">
        <f>IF(AND(#REF!=AH11,#REF!="Y")=TRUE,"",IF(ISERROR(MATCH(AH$3,#REF!,0)=TRUE),AH11,IF(MATCH(AH$3,#REF!,0)=2,#REF!,"")))</f>
        <v>#REF!</v>
      </c>
      <c r="AI12" t="e">
        <f>IF(AND(#REF!=AI11,#REF!="Y")=TRUE,"",IF(ISERROR(MATCH(AI$3,#REF!,0)=TRUE),AI11,IF(MATCH(AI$3,#REF!,0)=2,#REF!,"")))</f>
        <v>#REF!</v>
      </c>
      <c r="AJ12" t="e">
        <f>IF(AND(#REF!=AJ11,#REF!="Y")=TRUE,"",IF(ISERROR(MATCH(AJ$3,#REF!,0)=TRUE),AJ11,IF(MATCH(AJ$3,#REF!,0)=2,#REF!,"")))</f>
        <v>#REF!</v>
      </c>
      <c r="AK12" t="e">
        <f>IF(AND(#REF!=AK11,#REF!="Y")=TRUE,"",IF(ISERROR(MATCH(AK$3,#REF!,0)=TRUE),AK11,IF(MATCH(AK$3,#REF!,0)=2,#REF!,"")))</f>
        <v>#REF!</v>
      </c>
      <c r="AL12" t="e">
        <f>IF(AND(#REF!=AL11,#REF!="Y")=TRUE,"",IF(ISERROR(MATCH(AL$3,#REF!,0)=TRUE),AL11,IF(MATCH(AL$3,#REF!,0)=2,#REF!,"")))</f>
        <v>#REF!</v>
      </c>
      <c r="AM12" t="e">
        <f>IF(AND(#REF!=AM11,#REF!="Y")=TRUE,"",IF(ISERROR(MATCH(AM$3,#REF!,0)=TRUE),AM11,IF(MATCH(AM$3,#REF!,0)=2,#REF!,"")))</f>
        <v>#REF!</v>
      </c>
      <c r="AN12" t="e">
        <f>IF(AND(#REF!=AN11,#REF!="Y")=TRUE,"",IF(ISERROR(MATCH(AN$3,#REF!,0)=TRUE),AN11,IF(MATCH(AN$3,#REF!,0)=2,#REF!,"")))</f>
        <v>#REF!</v>
      </c>
      <c r="AO12" s="110" t="e">
        <f>IF(AND(#REF!=AO11,#REF!="Y")=TRUE,"",IF(ISERROR(MATCH(AO$3,#REF!,0)=TRUE),AO11,IF(MATCH(AO$3,#REF!,0)=2,#REF!,"")))</f>
        <v>#REF!</v>
      </c>
      <c r="AP12" s="111" t="e">
        <f>IF(AND(#REF!=AP11,#REF!="Y")=TRUE,"",IF(ISERROR(MATCH(AP$3,#REF!,0)=TRUE),AP11,IF(MATCH(AP$3,#REF!,0)=2,#REF!,"")))</f>
        <v>#REF!</v>
      </c>
      <c r="AQ12" s="111" t="e">
        <f>IF(AND(#REF!=AQ11,#REF!="Y")=TRUE,"",IF(ISERROR(MATCH(AQ$3,#REF!,0)=TRUE),AQ11,IF(MATCH(AQ$3,#REF!,0)=2,#REF!,"")))</f>
        <v>#REF!</v>
      </c>
      <c r="AR12" s="111" t="e">
        <f>IF(AND(#REF!=AR11,#REF!="Y")=TRUE,"",IF(ISERROR(MATCH(AR$3,#REF!,0)=TRUE),AR11,IF(MATCH(AR$3,#REF!,0)=2,#REF!,"")))</f>
        <v>#REF!</v>
      </c>
      <c r="AS12" s="114" t="e">
        <f>IF(AND(#REF!=AS11,#REF!="Y")=TRUE,"",IF(ISERROR(MATCH(AS$3,#REF!,0)=TRUE),AS11,IF(MATCH(AS$3,#REF!,0)=2,#REF!,"")))</f>
        <v>#REF!</v>
      </c>
      <c r="AT12" s="110" t="e">
        <f>IF(AND(#REF!=AT11,#REF!="Y")=TRUE,"",IF(ISERROR(MATCH(AT$3,#REF!,0)=TRUE),AT11,IF(MATCH(AT$3,#REF!,0)=2,#REF!,"")))</f>
        <v>#REF!</v>
      </c>
      <c r="AU12" s="111" t="e">
        <f>IF(AND(#REF!=AU11,#REF!="Y")=TRUE,"",IF(ISERROR(MATCH(AU$3,#REF!,0)=TRUE),AU11,IF(MATCH(AU$3,#REF!,0)=2,#REF!,"")))</f>
        <v>#REF!</v>
      </c>
      <c r="AV12" s="114" t="e">
        <f>IF(AND(#REF!=AV11,#REF!="Y")=TRUE,"",IF(ISERROR(MATCH(AV$3,#REF!,0)=TRUE),AV11,IF(MATCH(AV$3,#REF!,0)=2,#REF!,"")))</f>
        <v>#REF!</v>
      </c>
      <c r="BA12" t="str">
        <f>+'All Trains &amp; Jobs'!O12</f>
        <v># 401 Passenger 1</v>
      </c>
    </row>
    <row r="13" spans="1:53">
      <c r="A13">
        <v>9</v>
      </c>
      <c r="B13" t="e">
        <f>IF(AND(#REF!=B12,#REF!="Y")=TRUE,"",IF(ISERROR(MATCH(B$3,#REF!,0)=TRUE),B12,IF(MATCH(B$3,#REF!,0)=2,#REF!,"")))</f>
        <v>#REF!</v>
      </c>
      <c r="C13" t="e">
        <f>IF(AND(#REF!=C12,#REF!="Y")=TRUE,"",IF(ISERROR(MATCH(C$3,#REF!,0)=TRUE),C12,IF(MATCH(C$3,#REF!,0)=2,#REF!,"")))</f>
        <v>#REF!</v>
      </c>
      <c r="D13" t="e">
        <f>IF(AND(#REF!=D12,#REF!="Y")=TRUE,"",IF(ISERROR(MATCH(D$3,#REF!,0)=TRUE),D12,IF(MATCH(D$3,#REF!,0)=2,#REF!,"")))</f>
        <v>#REF!</v>
      </c>
      <c r="E13" t="e">
        <f>IF(AND(#REF!=E12,#REF!="Y")=TRUE,"",IF(ISERROR(MATCH(E$3,#REF!,0)=TRUE),E12,IF(MATCH(E$3,#REF!,0)=2,#REF!,"")))</f>
        <v>#REF!</v>
      </c>
      <c r="F13" t="e">
        <f>IF(AND(#REF!=F12,#REF!="Y")=TRUE,"",IF(ISERROR(MATCH(F$3,#REF!,0)=TRUE),F12,IF(MATCH(F$3,#REF!,0)=2,#REF!,"")))</f>
        <v>#REF!</v>
      </c>
      <c r="G13" t="e">
        <f>IF(AND(#REF!=G12,#REF!="Y")=TRUE,"",IF(ISERROR(MATCH(G$3,#REF!,0)=TRUE),G12,IF(MATCH(G$3,#REF!,0)=2,#REF!,"")))</f>
        <v>#REF!</v>
      </c>
      <c r="H13" t="e">
        <f>IF(AND(#REF!=H12,#REF!="Y")=TRUE,"",IF(ISERROR(MATCH(H$3,#REF!,0)=TRUE),H12,IF(MATCH(H$3,#REF!,0)=2,#REF!,"")))</f>
        <v>#REF!</v>
      </c>
      <c r="I13" s="110" t="e">
        <f>IF(AND(#REF!=I12,#REF!="Y")=TRUE,"",IF(ISERROR(MATCH(I$3,#REF!,0)=TRUE),I12,IF(MATCH(I$3,#REF!,0)=2,#REF!,"")))</f>
        <v>#REF!</v>
      </c>
      <c r="J13" s="111" t="e">
        <f>IF(AND(#REF!=J12,#REF!="Y")=TRUE,"",IF(ISERROR(MATCH(J$3,#REF!,0)=TRUE),J12,IF(MATCH(J$3,#REF!,0)=2,#REF!,"")))</f>
        <v>#REF!</v>
      </c>
      <c r="K13" s="111" t="e">
        <f>IF(AND(#REF!=K12,#REF!="Y")=TRUE,"",IF(ISERROR(MATCH(K$3,#REF!,0)=TRUE),K12,IF(MATCH(K$3,#REF!,0)=2,#REF!,"")))</f>
        <v>#REF!</v>
      </c>
      <c r="L13" s="111" t="e">
        <f>IF(AND(#REF!=L12,#REF!="Y")=TRUE,"",IF(ISERROR(MATCH(L$3,#REF!,0)=TRUE),L12,IF(MATCH(L$3,#REF!,0)=2,#REF!,"")))</f>
        <v>#REF!</v>
      </c>
      <c r="M13" s="111" t="e">
        <f>IF(AND(#REF!=M12,#REF!="Y")=TRUE,"",IF(ISERROR(MATCH(M$3,#REF!,0)=TRUE),M12,IF(MATCH(M$3,#REF!,0)=2,#REF!,"")))</f>
        <v>#REF!</v>
      </c>
      <c r="N13" s="111" t="e">
        <f>IF(AND(#REF!=N12,#REF!="Y")=TRUE,"",IF(ISERROR(MATCH(N$3,#REF!,0)=TRUE),N12,IF(MATCH(N$3,#REF!,0)=2,#REF!,"")))</f>
        <v>#REF!</v>
      </c>
      <c r="O13" s="114" t="e">
        <f>IF(AND(#REF!=O12,#REF!="Y")=TRUE,"",IF(ISERROR(MATCH(O$3,#REF!,0)=TRUE),O12,IF(MATCH(O$3,#REF!,0)=2,#REF!,"")))</f>
        <v>#REF!</v>
      </c>
      <c r="P13" s="110" t="e">
        <f>IF(AND(#REF!=P12,#REF!="Y")=TRUE,"",IF(ISERROR(MATCH(P$3,#REF!,0)=TRUE),P12,IF(MATCH(P$3,#REF!,0)=2,#REF!,"")))</f>
        <v>#REF!</v>
      </c>
      <c r="Q13" s="111" t="e">
        <f>IF(AND(#REF!=Q12,#REF!="Y")=TRUE,"",IF(ISERROR(MATCH(Q$3,#REF!,0)=TRUE),Q12,IF(MATCH(Q$3,#REF!,0)=2,#REF!,"")))</f>
        <v>#REF!</v>
      </c>
      <c r="R13" s="111" t="e">
        <f>IF(AND(#REF!=R12,#REF!="Y")=TRUE,"",IF(ISERROR(MATCH(R$3,#REF!,0)=TRUE),R12,IF(MATCH(R$3,#REF!,0)=2,#REF!,"")))</f>
        <v>#REF!</v>
      </c>
      <c r="S13" s="111" t="e">
        <f>IF(AND(#REF!=S12,#REF!="Y")=TRUE,"",IF(ISERROR(MATCH(S$3,#REF!,0)=TRUE),S12,IF(MATCH(S$3,#REF!,0)=2,#REF!,"")))</f>
        <v>#REF!</v>
      </c>
      <c r="T13" s="111" t="e">
        <f>IF(AND(#REF!=T12,#REF!="Y")=TRUE,"",IF(ISERROR(MATCH(T$3,#REF!,0)=TRUE),T12,IF(MATCH(T$3,#REF!,0)=2,#REF!,"")))</f>
        <v>#REF!</v>
      </c>
      <c r="U13" s="111" t="e">
        <f>IF(AND(#REF!=U12,#REF!="Y")=TRUE,"",IF(ISERROR(MATCH(U$3,#REF!,0)=TRUE),U12,IF(MATCH(U$3,#REF!,0)=2,#REF!,"")))</f>
        <v>#REF!</v>
      </c>
      <c r="V13" s="111" t="e">
        <f>IF(AND(#REF!=V12,#REF!="Y")=TRUE,"",IF(ISERROR(MATCH(V$3,#REF!,0)=TRUE),V12,IF(MATCH(V$3,#REF!,0)=2,#REF!,"")))</f>
        <v>#REF!</v>
      </c>
      <c r="W13" s="114" t="e">
        <f>IF(AND(#REF!=W12,#REF!="Y")=TRUE,"",IF(ISERROR(MATCH(W$3,#REF!,0)=TRUE),W12,IF(MATCH(W$3,#REF!,0)=2,#REF!,"")))</f>
        <v>#REF!</v>
      </c>
      <c r="X13" t="e">
        <f>IF(AND(#REF!=X12,#REF!="Y")=TRUE,"",IF(ISERROR(MATCH(X$3,#REF!,0)=TRUE),X12,IF(MATCH(X$3,#REF!,0)=2,#REF!,"")))</f>
        <v>#REF!</v>
      </c>
      <c r="Y13" t="e">
        <f>IF(AND(#REF!=Y12,#REF!="Y")=TRUE,"",IF(ISERROR(MATCH(Y$3,#REF!,0)=TRUE),Y12,IF(MATCH(Y$3,#REF!,0)=2,#REF!,"")))</f>
        <v>#REF!</v>
      </c>
      <c r="Z13" t="e">
        <f>IF(AND(#REF!=Z12,#REF!="Y")=TRUE,"",IF(ISERROR(MATCH(Z$3,#REF!,0)=TRUE),Z12,IF(MATCH(Z$3,#REF!,0)=2,#REF!,"")))</f>
        <v>#REF!</v>
      </c>
      <c r="AA13" s="110" t="e">
        <f>IF(AND(#REF!=AA12,#REF!="Y")=TRUE,"",IF(ISERROR(MATCH(AA$3,#REF!,0)=TRUE),AA12,IF(MATCH(AA$3,#REF!,0)=2,#REF!,"")))</f>
        <v>#REF!</v>
      </c>
      <c r="AB13" s="111" t="e">
        <f>IF(AND(#REF!=AB12,#REF!="Y")=TRUE,"",IF(ISERROR(MATCH(AB$3,#REF!,0)=TRUE),AB12,IF(MATCH(AB$3,#REF!,0)=2,#REF!,"")))</f>
        <v>#REF!</v>
      </c>
      <c r="AC13" s="111" t="e">
        <f>IF(AND(#REF!=AC12,#REF!="Y")=TRUE,"",IF(ISERROR(MATCH(AC$3,#REF!,0)=TRUE),AC12,IF(MATCH(AC$3,#REF!,0)=2,#REF!,"")))</f>
        <v>#REF!</v>
      </c>
      <c r="AD13" s="114" t="e">
        <f>IF(AND(#REF!=AD12,#REF!="Y")=TRUE,"",IF(ISERROR(MATCH(AD$3,#REF!,0)=TRUE),AD12,IF(MATCH(AD$3,#REF!,0)=2,#REF!,"")))</f>
        <v>#REF!</v>
      </c>
      <c r="AE13" s="110" t="e">
        <f>IF(AND(#REF!=AE12,#REF!="Y")=TRUE,"",IF(ISERROR(MATCH(AE$3,#REF!,0)=TRUE),AE12,IF(MATCH(AE$3,#REF!,0)=2,#REF!,"")))</f>
        <v>#REF!</v>
      </c>
      <c r="AF13" s="114" t="e">
        <f>IF(AND(#REF!=AF12,#REF!="Y")=TRUE,"",IF(ISERROR(MATCH(AF$3,#REF!,0)=TRUE),AF12,IF(MATCH(AF$3,#REF!,0)=2,#REF!,"")))</f>
        <v>#REF!</v>
      </c>
      <c r="AG13" t="e">
        <f>IF(AND(#REF!=AG12,#REF!="Y")=TRUE,"",IF(ISERROR(MATCH(AG$3,#REF!,0)=TRUE),AG12,IF(MATCH(AG$3,#REF!,0)=2,#REF!,"")))</f>
        <v>#REF!</v>
      </c>
      <c r="AH13" t="e">
        <f>IF(AND(#REF!=AH12,#REF!="Y")=TRUE,"",IF(ISERROR(MATCH(AH$3,#REF!,0)=TRUE),AH12,IF(MATCH(AH$3,#REF!,0)=2,#REF!,"")))</f>
        <v>#REF!</v>
      </c>
      <c r="AI13" t="e">
        <f>IF(AND(#REF!=AI12,#REF!="Y")=TRUE,"",IF(ISERROR(MATCH(AI$3,#REF!,0)=TRUE),AI12,IF(MATCH(AI$3,#REF!,0)=2,#REF!,"")))</f>
        <v>#REF!</v>
      </c>
      <c r="AJ13" t="e">
        <f>IF(AND(#REF!=AJ12,#REF!="Y")=TRUE,"",IF(ISERROR(MATCH(AJ$3,#REF!,0)=TRUE),AJ12,IF(MATCH(AJ$3,#REF!,0)=2,#REF!,"")))</f>
        <v>#REF!</v>
      </c>
      <c r="AK13" t="e">
        <f>IF(AND(#REF!=AK12,#REF!="Y")=TRUE,"",IF(ISERROR(MATCH(AK$3,#REF!,0)=TRUE),AK12,IF(MATCH(AK$3,#REF!,0)=2,#REF!,"")))</f>
        <v>#REF!</v>
      </c>
      <c r="AL13" t="e">
        <f>IF(AND(#REF!=AL12,#REF!="Y")=TRUE,"",IF(ISERROR(MATCH(AL$3,#REF!,0)=TRUE),AL12,IF(MATCH(AL$3,#REF!,0)=2,#REF!,"")))</f>
        <v>#REF!</v>
      </c>
      <c r="AM13" t="e">
        <f>IF(AND(#REF!=AM12,#REF!="Y")=TRUE,"",IF(ISERROR(MATCH(AM$3,#REF!,0)=TRUE),AM12,IF(MATCH(AM$3,#REF!,0)=2,#REF!,"")))</f>
        <v>#REF!</v>
      </c>
      <c r="AN13" t="e">
        <f>IF(AND(#REF!=AN12,#REF!="Y")=TRUE,"",IF(ISERROR(MATCH(AN$3,#REF!,0)=TRUE),AN12,IF(MATCH(AN$3,#REF!,0)=2,#REF!,"")))</f>
        <v>#REF!</v>
      </c>
      <c r="AO13" s="110" t="e">
        <f>IF(AND(#REF!=AO12,#REF!="Y")=TRUE,"",IF(ISERROR(MATCH(AO$3,#REF!,0)=TRUE),AO12,IF(MATCH(AO$3,#REF!,0)=2,#REF!,"")))</f>
        <v>#REF!</v>
      </c>
      <c r="AP13" s="111" t="e">
        <f>IF(AND(#REF!=AP12,#REF!="Y")=TRUE,"",IF(ISERROR(MATCH(AP$3,#REF!,0)=TRUE),AP12,IF(MATCH(AP$3,#REF!,0)=2,#REF!,"")))</f>
        <v>#REF!</v>
      </c>
      <c r="AQ13" s="111" t="e">
        <f>IF(AND(#REF!=AQ12,#REF!="Y")=TRUE,"",IF(ISERROR(MATCH(AQ$3,#REF!,0)=TRUE),AQ12,IF(MATCH(AQ$3,#REF!,0)=2,#REF!,"")))</f>
        <v>#REF!</v>
      </c>
      <c r="AR13" s="111" t="e">
        <f>IF(AND(#REF!=AR12,#REF!="Y")=TRUE,"",IF(ISERROR(MATCH(AR$3,#REF!,0)=TRUE),AR12,IF(MATCH(AR$3,#REF!,0)=2,#REF!,"")))</f>
        <v>#REF!</v>
      </c>
      <c r="AS13" s="114" t="e">
        <f>IF(AND(#REF!=AS12,#REF!="Y")=TRUE,"",IF(ISERROR(MATCH(AS$3,#REF!,0)=TRUE),AS12,IF(MATCH(AS$3,#REF!,0)=2,#REF!,"")))</f>
        <v>#REF!</v>
      </c>
      <c r="AT13" s="110" t="e">
        <f>IF(AND(#REF!=AT12,#REF!="Y")=TRUE,"",IF(ISERROR(MATCH(AT$3,#REF!,0)=TRUE),AT12,IF(MATCH(AT$3,#REF!,0)=2,#REF!,"")))</f>
        <v>#REF!</v>
      </c>
      <c r="AU13" s="111" t="e">
        <f>IF(AND(#REF!=AU12,#REF!="Y")=TRUE,"",IF(ISERROR(MATCH(AU$3,#REF!,0)=TRUE),AU12,IF(MATCH(AU$3,#REF!,0)=2,#REF!,"")))</f>
        <v>#REF!</v>
      </c>
      <c r="AV13" s="114" t="e">
        <f>IF(AND(#REF!=AV12,#REF!="Y")=TRUE,"",IF(ISERROR(MATCH(AV$3,#REF!,0)=TRUE),AV12,IF(MATCH(AV$3,#REF!,0)=2,#REF!,"")))</f>
        <v>#REF!</v>
      </c>
      <c r="BA13" t="e">
        <f>+'All Trains &amp; Jobs'!#REF!</f>
        <v>#REF!</v>
      </c>
    </row>
    <row r="14" spans="1:53">
      <c r="A14">
        <v>10</v>
      </c>
      <c r="B14" t="e">
        <f>IF(AND(#REF!=B13,#REF!="Y")=TRUE,"",IF(ISERROR(MATCH(B$3,#REF!,0)=TRUE),B13,IF(MATCH(B$3,#REF!,0)=2,#REF!,"")))</f>
        <v>#REF!</v>
      </c>
      <c r="C14" t="e">
        <f>IF(AND(#REF!=C13,#REF!="Y")=TRUE,"",IF(ISERROR(MATCH(C$3,#REF!,0)=TRUE),C13,IF(MATCH(C$3,#REF!,0)=2,#REF!,"")))</f>
        <v>#REF!</v>
      </c>
      <c r="D14" t="e">
        <f>IF(AND(#REF!=D13,#REF!="Y")=TRUE,"",IF(ISERROR(MATCH(D$3,#REF!,0)=TRUE),D13,IF(MATCH(D$3,#REF!,0)=2,#REF!,"")))</f>
        <v>#REF!</v>
      </c>
      <c r="E14" t="e">
        <f>IF(AND(#REF!=E13,#REF!="Y")=TRUE,"",IF(ISERROR(MATCH(E$3,#REF!,0)=TRUE),E13,IF(MATCH(E$3,#REF!,0)=2,#REF!,"")))</f>
        <v>#REF!</v>
      </c>
      <c r="F14" t="e">
        <f>IF(AND(#REF!=F13,#REF!="Y")=TRUE,"",IF(ISERROR(MATCH(F$3,#REF!,0)=TRUE),F13,IF(MATCH(F$3,#REF!,0)=2,#REF!,"")))</f>
        <v>#REF!</v>
      </c>
      <c r="G14" t="e">
        <f>IF(AND(#REF!=G13,#REF!="Y")=TRUE,"",IF(ISERROR(MATCH(G$3,#REF!,0)=TRUE),G13,IF(MATCH(G$3,#REF!,0)=2,#REF!,"")))</f>
        <v>#REF!</v>
      </c>
      <c r="H14" t="e">
        <f>IF(AND(#REF!=H13,#REF!="Y")=TRUE,"",IF(ISERROR(MATCH(H$3,#REF!,0)=TRUE),H13,IF(MATCH(H$3,#REF!,0)=2,#REF!,"")))</f>
        <v>#REF!</v>
      </c>
      <c r="I14" s="110" t="e">
        <f>IF(AND(#REF!=I13,#REF!="Y")=TRUE,"",IF(ISERROR(MATCH(I$3,#REF!,0)=TRUE),I13,IF(MATCH(I$3,#REF!,0)=2,#REF!,"")))</f>
        <v>#REF!</v>
      </c>
      <c r="J14" s="111" t="e">
        <f>IF(AND(#REF!=J13,#REF!="Y")=TRUE,"",IF(ISERROR(MATCH(J$3,#REF!,0)=TRUE),J13,IF(MATCH(J$3,#REF!,0)=2,#REF!,"")))</f>
        <v>#REF!</v>
      </c>
      <c r="K14" s="111" t="e">
        <f>IF(AND(#REF!=K13,#REF!="Y")=TRUE,"",IF(ISERROR(MATCH(K$3,#REF!,0)=TRUE),K13,IF(MATCH(K$3,#REF!,0)=2,#REF!,"")))</f>
        <v>#REF!</v>
      </c>
      <c r="L14" s="111" t="e">
        <f>IF(AND(#REF!=L13,#REF!="Y")=TRUE,"",IF(ISERROR(MATCH(L$3,#REF!,0)=TRUE),L13,IF(MATCH(L$3,#REF!,0)=2,#REF!,"")))</f>
        <v>#REF!</v>
      </c>
      <c r="M14" s="111" t="e">
        <f>IF(AND(#REF!=M13,#REF!="Y")=TRUE,"",IF(ISERROR(MATCH(M$3,#REF!,0)=TRUE),M13,IF(MATCH(M$3,#REF!,0)=2,#REF!,"")))</f>
        <v>#REF!</v>
      </c>
      <c r="N14" s="111" t="e">
        <f>IF(AND(#REF!=N13,#REF!="Y")=TRUE,"",IF(ISERROR(MATCH(N$3,#REF!,0)=TRUE),N13,IF(MATCH(N$3,#REF!,0)=2,#REF!,"")))</f>
        <v>#REF!</v>
      </c>
      <c r="O14" s="114" t="e">
        <f>IF(AND(#REF!=O13,#REF!="Y")=TRUE,"",IF(ISERROR(MATCH(O$3,#REF!,0)=TRUE),O13,IF(MATCH(O$3,#REF!,0)=2,#REF!,"")))</f>
        <v>#REF!</v>
      </c>
      <c r="P14" s="110" t="e">
        <f>IF(AND(#REF!=P13,#REF!="Y")=TRUE,"",IF(ISERROR(MATCH(P$3,#REF!,0)=TRUE),P13,IF(MATCH(P$3,#REF!,0)=2,#REF!,"")))</f>
        <v>#REF!</v>
      </c>
      <c r="Q14" s="111" t="e">
        <f>IF(AND(#REF!=Q13,#REF!="Y")=TRUE,"",IF(ISERROR(MATCH(Q$3,#REF!,0)=TRUE),Q13,IF(MATCH(Q$3,#REF!,0)=2,#REF!,"")))</f>
        <v>#REF!</v>
      </c>
      <c r="R14" s="111" t="e">
        <f>IF(AND(#REF!=R13,#REF!="Y")=TRUE,"",IF(ISERROR(MATCH(R$3,#REF!,0)=TRUE),R13,IF(MATCH(R$3,#REF!,0)=2,#REF!,"")))</f>
        <v>#REF!</v>
      </c>
      <c r="S14" s="111" t="e">
        <f>IF(AND(#REF!=S13,#REF!="Y")=TRUE,"",IF(ISERROR(MATCH(S$3,#REF!,0)=TRUE),S13,IF(MATCH(S$3,#REF!,0)=2,#REF!,"")))</f>
        <v>#REF!</v>
      </c>
      <c r="T14" s="111" t="e">
        <f>IF(AND(#REF!=T13,#REF!="Y")=TRUE,"",IF(ISERROR(MATCH(T$3,#REF!,0)=TRUE),T13,IF(MATCH(T$3,#REF!,0)=2,#REF!,"")))</f>
        <v>#REF!</v>
      </c>
      <c r="U14" s="111" t="e">
        <f>IF(AND(#REF!=U13,#REF!="Y")=TRUE,"",IF(ISERROR(MATCH(U$3,#REF!,0)=TRUE),U13,IF(MATCH(U$3,#REF!,0)=2,#REF!,"")))</f>
        <v>#REF!</v>
      </c>
      <c r="V14" s="111" t="e">
        <f>IF(AND(#REF!=V13,#REF!="Y")=TRUE,"",IF(ISERROR(MATCH(V$3,#REF!,0)=TRUE),V13,IF(MATCH(V$3,#REF!,0)=2,#REF!,"")))</f>
        <v>#REF!</v>
      </c>
      <c r="W14" s="114" t="e">
        <f>IF(AND(#REF!=W13,#REF!="Y")=TRUE,"",IF(ISERROR(MATCH(W$3,#REF!,0)=TRUE),W13,IF(MATCH(W$3,#REF!,0)=2,#REF!,"")))</f>
        <v>#REF!</v>
      </c>
      <c r="X14" t="e">
        <f>IF(AND(#REF!=X13,#REF!="Y")=TRUE,"",IF(ISERROR(MATCH(X$3,#REF!,0)=TRUE),X13,IF(MATCH(X$3,#REF!,0)=2,#REF!,"")))</f>
        <v>#REF!</v>
      </c>
      <c r="Y14" t="e">
        <f>IF(AND(#REF!=Y13,#REF!="Y")=TRUE,"",IF(ISERROR(MATCH(Y$3,#REF!,0)=TRUE),Y13,IF(MATCH(Y$3,#REF!,0)=2,#REF!,"")))</f>
        <v>#REF!</v>
      </c>
      <c r="Z14" t="e">
        <f>IF(AND(#REF!=Z13,#REF!="Y")=TRUE,"",IF(ISERROR(MATCH(Z$3,#REF!,0)=TRUE),Z13,IF(MATCH(Z$3,#REF!,0)=2,#REF!,"")))</f>
        <v>#REF!</v>
      </c>
      <c r="AA14" s="110" t="e">
        <f>IF(AND(#REF!=AA13,#REF!="Y")=TRUE,"",IF(ISERROR(MATCH(AA$3,#REF!,0)=TRUE),AA13,IF(MATCH(AA$3,#REF!,0)=2,#REF!,"")))</f>
        <v>#REF!</v>
      </c>
      <c r="AB14" s="111" t="e">
        <f>IF(AND(#REF!=AB13,#REF!="Y")=TRUE,"",IF(ISERROR(MATCH(AB$3,#REF!,0)=TRUE),AB13,IF(MATCH(AB$3,#REF!,0)=2,#REF!,"")))</f>
        <v>#REF!</v>
      </c>
      <c r="AC14" s="111" t="e">
        <f>IF(AND(#REF!=AC13,#REF!="Y")=TRUE,"",IF(ISERROR(MATCH(AC$3,#REF!,0)=TRUE),AC13,IF(MATCH(AC$3,#REF!,0)=2,#REF!,"")))</f>
        <v>#REF!</v>
      </c>
      <c r="AD14" s="114" t="e">
        <f>IF(AND(#REF!=AD13,#REF!="Y")=TRUE,"",IF(ISERROR(MATCH(AD$3,#REF!,0)=TRUE),AD13,IF(MATCH(AD$3,#REF!,0)=2,#REF!,"")))</f>
        <v>#REF!</v>
      </c>
      <c r="AE14" s="110" t="e">
        <f>IF(AND(#REF!=AE13,#REF!="Y")=TRUE,"",IF(ISERROR(MATCH(AE$3,#REF!,0)=TRUE),AE13,IF(MATCH(AE$3,#REF!,0)=2,#REF!,"")))</f>
        <v>#REF!</v>
      </c>
      <c r="AF14" s="114" t="e">
        <f>IF(AND(#REF!=AF13,#REF!="Y")=TRUE,"",IF(ISERROR(MATCH(AF$3,#REF!,0)=TRUE),AF13,IF(MATCH(AF$3,#REF!,0)=2,#REF!,"")))</f>
        <v>#REF!</v>
      </c>
      <c r="AG14" t="e">
        <f>IF(AND(#REF!=AG13,#REF!="Y")=TRUE,"",IF(ISERROR(MATCH(AG$3,#REF!,0)=TRUE),AG13,IF(MATCH(AG$3,#REF!,0)=2,#REF!,"")))</f>
        <v>#REF!</v>
      </c>
      <c r="AH14" t="e">
        <f>IF(AND(#REF!=AH13,#REF!="Y")=TRUE,"",IF(ISERROR(MATCH(AH$3,#REF!,0)=TRUE),AH13,IF(MATCH(AH$3,#REF!,0)=2,#REF!,"")))</f>
        <v>#REF!</v>
      </c>
      <c r="AI14" t="e">
        <f>IF(AND(#REF!=AI13,#REF!="Y")=TRUE,"",IF(ISERROR(MATCH(AI$3,#REF!,0)=TRUE),AI13,IF(MATCH(AI$3,#REF!,0)=2,#REF!,"")))</f>
        <v>#REF!</v>
      </c>
      <c r="AJ14" t="e">
        <f>IF(AND(#REF!=AJ13,#REF!="Y")=TRUE,"",IF(ISERROR(MATCH(AJ$3,#REF!,0)=TRUE),AJ13,IF(MATCH(AJ$3,#REF!,0)=2,#REF!,"")))</f>
        <v>#REF!</v>
      </c>
      <c r="AK14" t="e">
        <f>IF(AND(#REF!=AK13,#REF!="Y")=TRUE,"",IF(ISERROR(MATCH(AK$3,#REF!,0)=TRUE),AK13,IF(MATCH(AK$3,#REF!,0)=2,#REF!,"")))</f>
        <v>#REF!</v>
      </c>
      <c r="AL14" t="e">
        <f>IF(AND(#REF!=AL13,#REF!="Y")=TRUE,"",IF(ISERROR(MATCH(AL$3,#REF!,0)=TRUE),AL13,IF(MATCH(AL$3,#REF!,0)=2,#REF!,"")))</f>
        <v>#REF!</v>
      </c>
      <c r="AM14" t="e">
        <f>IF(AND(#REF!=AM13,#REF!="Y")=TRUE,"",IF(ISERROR(MATCH(AM$3,#REF!,0)=TRUE),AM13,IF(MATCH(AM$3,#REF!,0)=2,#REF!,"")))</f>
        <v>#REF!</v>
      </c>
      <c r="AN14" t="e">
        <f>IF(AND(#REF!=AN13,#REF!="Y")=TRUE,"",IF(ISERROR(MATCH(AN$3,#REF!,0)=TRUE),AN13,IF(MATCH(AN$3,#REF!,0)=2,#REF!,"")))</f>
        <v>#REF!</v>
      </c>
      <c r="AO14" s="110" t="e">
        <f>IF(AND(#REF!=AO13,#REF!="Y")=TRUE,"",IF(ISERROR(MATCH(AO$3,#REF!,0)=TRUE),AO13,IF(MATCH(AO$3,#REF!,0)=2,#REF!,"")))</f>
        <v>#REF!</v>
      </c>
      <c r="AP14" s="111" t="e">
        <f>IF(AND(#REF!=AP13,#REF!="Y")=TRUE,"",IF(ISERROR(MATCH(AP$3,#REF!,0)=TRUE),AP13,IF(MATCH(AP$3,#REF!,0)=2,#REF!,"")))</f>
        <v>#REF!</v>
      </c>
      <c r="AQ14" s="111" t="e">
        <f>IF(AND(#REF!=AQ13,#REF!="Y")=TRUE,"",IF(ISERROR(MATCH(AQ$3,#REF!,0)=TRUE),AQ13,IF(MATCH(AQ$3,#REF!,0)=2,#REF!,"")))</f>
        <v>#REF!</v>
      </c>
      <c r="AR14" s="111" t="e">
        <f>IF(AND(#REF!=AR13,#REF!="Y")=TRUE,"",IF(ISERROR(MATCH(AR$3,#REF!,0)=TRUE),AR13,IF(MATCH(AR$3,#REF!,0)=2,#REF!,"")))</f>
        <v>#REF!</v>
      </c>
      <c r="AS14" s="114" t="e">
        <f>IF(AND(#REF!=AS13,#REF!="Y")=TRUE,"",IF(ISERROR(MATCH(AS$3,#REF!,0)=TRUE),AS13,IF(MATCH(AS$3,#REF!,0)=2,#REF!,"")))</f>
        <v>#REF!</v>
      </c>
      <c r="AT14" s="110" t="e">
        <f>IF(AND(#REF!=AT13,#REF!="Y")=TRUE,"",IF(ISERROR(MATCH(AT$3,#REF!,0)=TRUE),AT13,IF(MATCH(AT$3,#REF!,0)=2,#REF!,"")))</f>
        <v>#REF!</v>
      </c>
      <c r="AU14" s="111" t="e">
        <f>IF(AND(#REF!=AU13,#REF!="Y")=TRUE,"",IF(ISERROR(MATCH(AU$3,#REF!,0)=TRUE),AU13,IF(MATCH(AU$3,#REF!,0)=2,#REF!,"")))</f>
        <v>#REF!</v>
      </c>
      <c r="AV14" s="114" t="e">
        <f>IF(AND(#REF!=AV13,#REF!="Y")=TRUE,"",IF(ISERROR(MATCH(AV$3,#REF!,0)=TRUE),AV13,IF(MATCH(AV$3,#REF!,0)=2,#REF!,"")))</f>
        <v>#REF!</v>
      </c>
      <c r="BA14" t="e">
        <f>+'All Trains &amp; Jobs'!#REF!</f>
        <v>#REF!</v>
      </c>
    </row>
    <row r="15" spans="1:53">
      <c r="A15">
        <v>11</v>
      </c>
      <c r="B15" t="e">
        <f>IF(AND(#REF!=B14,#REF!="Y")=TRUE,"",IF(ISERROR(MATCH(B$3,#REF!,0)=TRUE),B14,IF(MATCH(B$3,#REF!,0)=2,#REF!,"")))</f>
        <v>#REF!</v>
      </c>
      <c r="C15" t="e">
        <f>IF(AND(#REF!=C14,#REF!="Y")=TRUE,"",IF(ISERROR(MATCH(C$3,#REF!,0)=TRUE),C14,IF(MATCH(C$3,#REF!,0)=2,#REF!,"")))</f>
        <v>#REF!</v>
      </c>
      <c r="D15" t="e">
        <f>IF(AND(#REF!=D14,#REF!="Y")=TRUE,"",IF(ISERROR(MATCH(D$3,#REF!,0)=TRUE),D14,IF(MATCH(D$3,#REF!,0)=2,#REF!,"")))</f>
        <v>#REF!</v>
      </c>
      <c r="E15" t="e">
        <f>IF(AND(#REF!=E14,#REF!="Y")=TRUE,"",IF(ISERROR(MATCH(E$3,#REF!,0)=TRUE),E14,IF(MATCH(E$3,#REF!,0)=2,#REF!,"")))</f>
        <v>#REF!</v>
      </c>
      <c r="F15" t="e">
        <f>IF(AND(#REF!=F14,#REF!="Y")=TRUE,"",IF(ISERROR(MATCH(F$3,#REF!,0)=TRUE),F14,IF(MATCH(F$3,#REF!,0)=2,#REF!,"")))</f>
        <v>#REF!</v>
      </c>
      <c r="G15" t="e">
        <f>IF(AND(#REF!=G14,#REF!="Y")=TRUE,"",IF(ISERROR(MATCH(G$3,#REF!,0)=TRUE),G14,IF(MATCH(G$3,#REF!,0)=2,#REF!,"")))</f>
        <v>#REF!</v>
      </c>
      <c r="H15" t="e">
        <f>IF(AND(#REF!=H14,#REF!="Y")=TRUE,"",IF(ISERROR(MATCH(H$3,#REF!,0)=TRUE),H14,IF(MATCH(H$3,#REF!,0)=2,#REF!,"")))</f>
        <v>#REF!</v>
      </c>
      <c r="I15" s="110" t="e">
        <f>IF(AND(#REF!=I14,#REF!="Y")=TRUE,"",IF(ISERROR(MATCH(I$3,#REF!,0)=TRUE),I14,IF(MATCH(I$3,#REF!,0)=2,#REF!,"")))</f>
        <v>#REF!</v>
      </c>
      <c r="J15" s="111" t="e">
        <f>IF(AND(#REF!=J14,#REF!="Y")=TRUE,"",IF(ISERROR(MATCH(J$3,#REF!,0)=TRUE),J14,IF(MATCH(J$3,#REF!,0)=2,#REF!,"")))</f>
        <v>#REF!</v>
      </c>
      <c r="K15" s="111" t="e">
        <f>IF(AND(#REF!=K14,#REF!="Y")=TRUE,"",IF(ISERROR(MATCH(K$3,#REF!,0)=TRUE),K14,IF(MATCH(K$3,#REF!,0)=2,#REF!,"")))</f>
        <v>#REF!</v>
      </c>
      <c r="L15" s="111" t="e">
        <f>IF(AND(#REF!=L14,#REF!="Y")=TRUE,"",IF(ISERROR(MATCH(L$3,#REF!,0)=TRUE),L14,IF(MATCH(L$3,#REF!,0)=2,#REF!,"")))</f>
        <v>#REF!</v>
      </c>
      <c r="M15" s="111" t="e">
        <f>IF(AND(#REF!=M14,#REF!="Y")=TRUE,"",IF(ISERROR(MATCH(M$3,#REF!,0)=TRUE),M14,IF(MATCH(M$3,#REF!,0)=2,#REF!,"")))</f>
        <v>#REF!</v>
      </c>
      <c r="N15" s="111" t="e">
        <f>IF(AND(#REF!=N14,#REF!="Y")=TRUE,"",IF(ISERROR(MATCH(N$3,#REF!,0)=TRUE),N14,IF(MATCH(N$3,#REF!,0)=2,#REF!,"")))</f>
        <v>#REF!</v>
      </c>
      <c r="O15" s="114" t="e">
        <f>IF(AND(#REF!=O14,#REF!="Y")=TRUE,"",IF(ISERROR(MATCH(O$3,#REF!,0)=TRUE),O14,IF(MATCH(O$3,#REF!,0)=2,#REF!,"")))</f>
        <v>#REF!</v>
      </c>
      <c r="P15" s="110" t="e">
        <f>IF(AND(#REF!=P14,#REF!="Y")=TRUE,"",IF(ISERROR(MATCH(P$3,#REF!,0)=TRUE),P14,IF(MATCH(P$3,#REF!,0)=2,#REF!,"")))</f>
        <v>#REF!</v>
      </c>
      <c r="Q15" s="111" t="e">
        <f>IF(AND(#REF!=Q14,#REF!="Y")=TRUE,"",IF(ISERROR(MATCH(Q$3,#REF!,0)=TRUE),Q14,IF(MATCH(Q$3,#REF!,0)=2,#REF!,"")))</f>
        <v>#REF!</v>
      </c>
      <c r="R15" s="111" t="e">
        <f>IF(AND(#REF!=R14,#REF!="Y")=TRUE,"",IF(ISERROR(MATCH(R$3,#REF!,0)=TRUE),R14,IF(MATCH(R$3,#REF!,0)=2,#REF!,"")))</f>
        <v>#REF!</v>
      </c>
      <c r="S15" s="111" t="e">
        <f>IF(AND(#REF!=S14,#REF!="Y")=TRUE,"",IF(ISERROR(MATCH(S$3,#REF!,0)=TRUE),S14,IF(MATCH(S$3,#REF!,0)=2,#REF!,"")))</f>
        <v>#REF!</v>
      </c>
      <c r="T15" s="111" t="e">
        <f>IF(AND(#REF!=T14,#REF!="Y")=TRUE,"",IF(ISERROR(MATCH(T$3,#REF!,0)=TRUE),T14,IF(MATCH(T$3,#REF!,0)=2,#REF!,"")))</f>
        <v>#REF!</v>
      </c>
      <c r="U15" s="111" t="e">
        <f>IF(AND(#REF!=U14,#REF!="Y")=TRUE,"",IF(ISERROR(MATCH(U$3,#REF!,0)=TRUE),U14,IF(MATCH(U$3,#REF!,0)=2,#REF!,"")))</f>
        <v>#REF!</v>
      </c>
      <c r="V15" s="111" t="e">
        <f>IF(AND(#REF!=V14,#REF!="Y")=TRUE,"",IF(ISERROR(MATCH(V$3,#REF!,0)=TRUE),V14,IF(MATCH(V$3,#REF!,0)=2,#REF!,"")))</f>
        <v>#REF!</v>
      </c>
      <c r="W15" s="114" t="e">
        <f>IF(AND(#REF!=W14,#REF!="Y")=TRUE,"",IF(ISERROR(MATCH(W$3,#REF!,0)=TRUE),W14,IF(MATCH(W$3,#REF!,0)=2,#REF!,"")))</f>
        <v>#REF!</v>
      </c>
      <c r="X15" t="e">
        <f>IF(AND(#REF!=X14,#REF!="Y")=TRUE,"",IF(ISERROR(MATCH(X$3,#REF!,0)=TRUE),X14,IF(MATCH(X$3,#REF!,0)=2,#REF!,"")))</f>
        <v>#REF!</v>
      </c>
      <c r="Y15" t="e">
        <f>IF(AND(#REF!=Y14,#REF!="Y")=TRUE,"",IF(ISERROR(MATCH(Y$3,#REF!,0)=TRUE),Y14,IF(MATCH(Y$3,#REF!,0)=2,#REF!,"")))</f>
        <v>#REF!</v>
      </c>
      <c r="Z15" t="e">
        <f>IF(AND(#REF!=Z14,#REF!="Y")=TRUE,"",IF(ISERROR(MATCH(Z$3,#REF!,0)=TRUE),Z14,IF(MATCH(Z$3,#REF!,0)=2,#REF!,"")))</f>
        <v>#REF!</v>
      </c>
      <c r="AA15" s="110" t="e">
        <f>IF(AND(#REF!=AA14,#REF!="Y")=TRUE,"",IF(ISERROR(MATCH(AA$3,#REF!,0)=TRUE),AA14,IF(MATCH(AA$3,#REF!,0)=2,#REF!,"")))</f>
        <v>#REF!</v>
      </c>
      <c r="AB15" s="111" t="e">
        <f>IF(AND(#REF!=AB14,#REF!="Y")=TRUE,"",IF(ISERROR(MATCH(AB$3,#REF!,0)=TRUE),AB14,IF(MATCH(AB$3,#REF!,0)=2,#REF!,"")))</f>
        <v>#REF!</v>
      </c>
      <c r="AC15" s="111" t="e">
        <f>IF(AND(#REF!=AC14,#REF!="Y")=TRUE,"",IF(ISERROR(MATCH(AC$3,#REF!,0)=TRUE),AC14,IF(MATCH(AC$3,#REF!,0)=2,#REF!,"")))</f>
        <v>#REF!</v>
      </c>
      <c r="AD15" s="114" t="e">
        <f>IF(AND(#REF!=AD14,#REF!="Y")=TRUE,"",IF(ISERROR(MATCH(AD$3,#REF!,0)=TRUE),AD14,IF(MATCH(AD$3,#REF!,0)=2,#REF!,"")))</f>
        <v>#REF!</v>
      </c>
      <c r="AE15" s="110" t="e">
        <f>IF(AND(#REF!=AE14,#REF!="Y")=TRUE,"",IF(ISERROR(MATCH(AE$3,#REF!,0)=TRUE),AE14,IF(MATCH(AE$3,#REF!,0)=2,#REF!,"")))</f>
        <v>#REF!</v>
      </c>
      <c r="AF15" s="114" t="e">
        <f>IF(AND(#REF!=AF14,#REF!="Y")=TRUE,"",IF(ISERROR(MATCH(AF$3,#REF!,0)=TRUE),AF14,IF(MATCH(AF$3,#REF!,0)=2,#REF!,"")))</f>
        <v>#REF!</v>
      </c>
      <c r="AG15" t="e">
        <f>IF(AND(#REF!=AG14,#REF!="Y")=TRUE,"",IF(ISERROR(MATCH(AG$3,#REF!,0)=TRUE),AG14,IF(MATCH(AG$3,#REF!,0)=2,#REF!,"")))</f>
        <v>#REF!</v>
      </c>
      <c r="AH15" t="e">
        <f>IF(AND(#REF!=AH14,#REF!="Y")=TRUE,"",IF(ISERROR(MATCH(AH$3,#REF!,0)=TRUE),AH14,IF(MATCH(AH$3,#REF!,0)=2,#REF!,"")))</f>
        <v>#REF!</v>
      </c>
      <c r="AI15" t="e">
        <f>IF(AND(#REF!=AI14,#REF!="Y")=TRUE,"",IF(ISERROR(MATCH(AI$3,#REF!,0)=TRUE),AI14,IF(MATCH(AI$3,#REF!,0)=2,#REF!,"")))</f>
        <v>#REF!</v>
      </c>
      <c r="AJ15" t="e">
        <f>IF(AND(#REF!=AJ14,#REF!="Y")=TRUE,"",IF(ISERROR(MATCH(AJ$3,#REF!,0)=TRUE),AJ14,IF(MATCH(AJ$3,#REF!,0)=2,#REF!,"")))</f>
        <v>#REF!</v>
      </c>
      <c r="AK15" t="e">
        <f>IF(AND(#REF!=AK14,#REF!="Y")=TRUE,"",IF(ISERROR(MATCH(AK$3,#REF!,0)=TRUE),AK14,IF(MATCH(AK$3,#REF!,0)=2,#REF!,"")))</f>
        <v>#REF!</v>
      </c>
      <c r="AL15" t="e">
        <f>IF(AND(#REF!=AL14,#REF!="Y")=TRUE,"",IF(ISERROR(MATCH(AL$3,#REF!,0)=TRUE),AL14,IF(MATCH(AL$3,#REF!,0)=2,#REF!,"")))</f>
        <v>#REF!</v>
      </c>
      <c r="AM15" t="e">
        <f>IF(AND(#REF!=AM14,#REF!="Y")=TRUE,"",IF(ISERROR(MATCH(AM$3,#REF!,0)=TRUE),AM14,IF(MATCH(AM$3,#REF!,0)=2,#REF!,"")))</f>
        <v>#REF!</v>
      </c>
      <c r="AN15" t="e">
        <f>IF(AND(#REF!=AN14,#REF!="Y")=TRUE,"",IF(ISERROR(MATCH(AN$3,#REF!,0)=TRUE),AN14,IF(MATCH(AN$3,#REF!,0)=2,#REF!,"")))</f>
        <v>#REF!</v>
      </c>
      <c r="AO15" s="110" t="e">
        <f>IF(AND(#REF!=AO14,#REF!="Y")=TRUE,"",IF(ISERROR(MATCH(AO$3,#REF!,0)=TRUE),AO14,IF(MATCH(AO$3,#REF!,0)=2,#REF!,"")))</f>
        <v>#REF!</v>
      </c>
      <c r="AP15" s="111" t="e">
        <f>IF(AND(#REF!=AP14,#REF!="Y")=TRUE,"",IF(ISERROR(MATCH(AP$3,#REF!,0)=TRUE),AP14,IF(MATCH(AP$3,#REF!,0)=2,#REF!,"")))</f>
        <v>#REF!</v>
      </c>
      <c r="AQ15" s="111" t="e">
        <f>IF(AND(#REF!=AQ14,#REF!="Y")=TRUE,"",IF(ISERROR(MATCH(AQ$3,#REF!,0)=TRUE),AQ14,IF(MATCH(AQ$3,#REF!,0)=2,#REF!,"")))</f>
        <v>#REF!</v>
      </c>
      <c r="AR15" s="111" t="e">
        <f>IF(AND(#REF!=AR14,#REF!="Y")=TRUE,"",IF(ISERROR(MATCH(AR$3,#REF!,0)=TRUE),AR14,IF(MATCH(AR$3,#REF!,0)=2,#REF!,"")))</f>
        <v>#REF!</v>
      </c>
      <c r="AS15" s="114" t="e">
        <f>IF(AND(#REF!=AS14,#REF!="Y")=TRUE,"",IF(ISERROR(MATCH(AS$3,#REF!,0)=TRUE),AS14,IF(MATCH(AS$3,#REF!,0)=2,#REF!,"")))</f>
        <v>#REF!</v>
      </c>
      <c r="AT15" s="110" t="e">
        <f>IF(AND(#REF!=AT14,#REF!="Y")=TRUE,"",IF(ISERROR(MATCH(AT$3,#REF!,0)=TRUE),AT14,IF(MATCH(AT$3,#REF!,0)=2,#REF!,"")))</f>
        <v>#REF!</v>
      </c>
      <c r="AU15" s="111" t="e">
        <f>IF(AND(#REF!=AU14,#REF!="Y")=TRUE,"",IF(ISERROR(MATCH(AU$3,#REF!,0)=TRUE),AU14,IF(MATCH(AU$3,#REF!,0)=2,#REF!,"")))</f>
        <v>#REF!</v>
      </c>
      <c r="AV15" s="114" t="e">
        <f>IF(AND(#REF!=AV14,#REF!="Y")=TRUE,"",IF(ISERROR(MATCH(AV$3,#REF!,0)=TRUE),AV14,IF(MATCH(AV$3,#REF!,0)=2,#REF!,"")))</f>
        <v>#REF!</v>
      </c>
      <c r="BA15" t="e">
        <f>+'All Trains &amp; Jobs'!#REF!</f>
        <v>#REF!</v>
      </c>
    </row>
    <row r="16" spans="1:53">
      <c r="A16">
        <v>12</v>
      </c>
      <c r="B16" t="e">
        <f>IF(AND(#REF!=B15,#REF!="Y")=TRUE,"",IF(ISERROR(MATCH(B$3,#REF!,0)=TRUE),B15,IF(MATCH(B$3,#REF!,0)=2,#REF!,"")))</f>
        <v>#REF!</v>
      </c>
      <c r="C16" t="e">
        <f>IF(AND(#REF!=C15,#REF!="Y")=TRUE,"",IF(ISERROR(MATCH(C$3,#REF!,0)=TRUE),C15,IF(MATCH(C$3,#REF!,0)=2,#REF!,"")))</f>
        <v>#REF!</v>
      </c>
      <c r="D16" t="e">
        <f>IF(AND(#REF!=D15,#REF!="Y")=TRUE,"",IF(ISERROR(MATCH(D$3,#REF!,0)=TRUE),D15,IF(MATCH(D$3,#REF!,0)=2,#REF!,"")))</f>
        <v>#REF!</v>
      </c>
      <c r="E16" t="e">
        <f>IF(AND(#REF!=E15,#REF!="Y")=TRUE,"",IF(ISERROR(MATCH(E$3,#REF!,0)=TRUE),E15,IF(MATCH(E$3,#REF!,0)=2,#REF!,"")))</f>
        <v>#REF!</v>
      </c>
      <c r="F16" t="e">
        <f>IF(AND(#REF!=F15,#REF!="Y")=TRUE,"",IF(ISERROR(MATCH(F$3,#REF!,0)=TRUE),F15,IF(MATCH(F$3,#REF!,0)=2,#REF!,"")))</f>
        <v>#REF!</v>
      </c>
      <c r="G16" t="e">
        <f>IF(AND(#REF!=G15,#REF!="Y")=TRUE,"",IF(ISERROR(MATCH(G$3,#REF!,0)=TRUE),G15,IF(MATCH(G$3,#REF!,0)=2,#REF!,"")))</f>
        <v>#REF!</v>
      </c>
      <c r="H16" t="e">
        <f>IF(AND(#REF!=H15,#REF!="Y")=TRUE,"",IF(ISERROR(MATCH(H$3,#REF!,0)=TRUE),H15,IF(MATCH(H$3,#REF!,0)=2,#REF!,"")))</f>
        <v>#REF!</v>
      </c>
      <c r="I16" s="110" t="e">
        <f>IF(AND(#REF!=I15,#REF!="Y")=TRUE,"",IF(ISERROR(MATCH(I$3,#REF!,0)=TRUE),I15,IF(MATCH(I$3,#REF!,0)=2,#REF!,"")))</f>
        <v>#REF!</v>
      </c>
      <c r="J16" s="111" t="e">
        <f>IF(AND(#REF!=J15,#REF!="Y")=TRUE,"",IF(ISERROR(MATCH(J$3,#REF!,0)=TRUE),J15,IF(MATCH(J$3,#REF!,0)=2,#REF!,"")))</f>
        <v>#REF!</v>
      </c>
      <c r="K16" s="111" t="e">
        <f>IF(AND(#REF!=K15,#REF!="Y")=TRUE,"",IF(ISERROR(MATCH(K$3,#REF!,0)=TRUE),K15,IF(MATCH(K$3,#REF!,0)=2,#REF!,"")))</f>
        <v>#REF!</v>
      </c>
      <c r="L16" s="111" t="e">
        <f>IF(AND(#REF!=L15,#REF!="Y")=TRUE,"",IF(ISERROR(MATCH(L$3,#REF!,0)=TRUE),L15,IF(MATCH(L$3,#REF!,0)=2,#REF!,"")))</f>
        <v>#REF!</v>
      </c>
      <c r="M16" s="111" t="e">
        <f>IF(AND(#REF!=M15,#REF!="Y")=TRUE,"",IF(ISERROR(MATCH(M$3,#REF!,0)=TRUE),M15,IF(MATCH(M$3,#REF!,0)=2,#REF!,"")))</f>
        <v>#REF!</v>
      </c>
      <c r="N16" s="111" t="e">
        <f>IF(AND(#REF!=N15,#REF!="Y")=TRUE,"",IF(ISERROR(MATCH(N$3,#REF!,0)=TRUE),N15,IF(MATCH(N$3,#REF!,0)=2,#REF!,"")))</f>
        <v>#REF!</v>
      </c>
      <c r="O16" s="114" t="e">
        <f>IF(AND(#REF!=O15,#REF!="Y")=TRUE,"",IF(ISERROR(MATCH(O$3,#REF!,0)=TRUE),O15,IF(MATCH(O$3,#REF!,0)=2,#REF!,"")))</f>
        <v>#REF!</v>
      </c>
      <c r="P16" s="110" t="e">
        <f>IF(AND(#REF!=P15,#REF!="Y")=TRUE,"",IF(ISERROR(MATCH(P$3,#REF!,0)=TRUE),P15,IF(MATCH(P$3,#REF!,0)=2,#REF!,"")))</f>
        <v>#REF!</v>
      </c>
      <c r="Q16" s="111" t="e">
        <f>IF(AND(#REF!=Q15,#REF!="Y")=TRUE,"",IF(ISERROR(MATCH(Q$3,#REF!,0)=TRUE),Q15,IF(MATCH(Q$3,#REF!,0)=2,#REF!,"")))</f>
        <v>#REF!</v>
      </c>
      <c r="R16" s="111" t="e">
        <f>IF(AND(#REF!=R15,#REF!="Y")=TRUE,"",IF(ISERROR(MATCH(R$3,#REF!,0)=TRUE),R15,IF(MATCH(R$3,#REF!,0)=2,#REF!,"")))</f>
        <v>#REF!</v>
      </c>
      <c r="S16" s="111" t="e">
        <f>IF(AND(#REF!=S15,#REF!="Y")=TRUE,"",IF(ISERROR(MATCH(S$3,#REF!,0)=TRUE),S15,IF(MATCH(S$3,#REF!,0)=2,#REF!,"")))</f>
        <v>#REF!</v>
      </c>
      <c r="T16" s="111" t="e">
        <f>IF(AND(#REF!=T15,#REF!="Y")=TRUE,"",IF(ISERROR(MATCH(T$3,#REF!,0)=TRUE),T15,IF(MATCH(T$3,#REF!,0)=2,#REF!,"")))</f>
        <v>#REF!</v>
      </c>
      <c r="U16" s="111" t="e">
        <f>IF(AND(#REF!=U15,#REF!="Y")=TRUE,"",IF(ISERROR(MATCH(U$3,#REF!,0)=TRUE),U15,IF(MATCH(U$3,#REF!,0)=2,#REF!,"")))</f>
        <v>#REF!</v>
      </c>
      <c r="V16" s="111" t="e">
        <f>IF(AND(#REF!=V15,#REF!="Y")=TRUE,"",IF(ISERROR(MATCH(V$3,#REF!,0)=TRUE),V15,IF(MATCH(V$3,#REF!,0)=2,#REF!,"")))</f>
        <v>#REF!</v>
      </c>
      <c r="W16" s="114" t="e">
        <f>IF(AND(#REF!=W15,#REF!="Y")=TRUE,"",IF(ISERROR(MATCH(W$3,#REF!,0)=TRUE),W15,IF(MATCH(W$3,#REF!,0)=2,#REF!,"")))</f>
        <v>#REF!</v>
      </c>
      <c r="X16" t="e">
        <f>IF(AND(#REF!=X15,#REF!="Y")=TRUE,"",IF(ISERROR(MATCH(X$3,#REF!,0)=TRUE),X15,IF(MATCH(X$3,#REF!,0)=2,#REF!,"")))</f>
        <v>#REF!</v>
      </c>
      <c r="Y16" t="e">
        <f>IF(AND(#REF!=Y15,#REF!="Y")=TRUE,"",IF(ISERROR(MATCH(Y$3,#REF!,0)=TRUE),Y15,IF(MATCH(Y$3,#REF!,0)=2,#REF!,"")))</f>
        <v>#REF!</v>
      </c>
      <c r="Z16" t="e">
        <f>IF(AND(#REF!=Z15,#REF!="Y")=TRUE,"",IF(ISERROR(MATCH(Z$3,#REF!,0)=TRUE),Z15,IF(MATCH(Z$3,#REF!,0)=2,#REF!,"")))</f>
        <v>#REF!</v>
      </c>
      <c r="AA16" s="110" t="e">
        <f>IF(AND(#REF!=AA15,#REF!="Y")=TRUE,"",IF(ISERROR(MATCH(AA$3,#REF!,0)=TRUE),AA15,IF(MATCH(AA$3,#REF!,0)=2,#REF!,"")))</f>
        <v>#REF!</v>
      </c>
      <c r="AB16" s="111" t="e">
        <f>IF(AND(#REF!=AB15,#REF!="Y")=TRUE,"",IF(ISERROR(MATCH(AB$3,#REF!,0)=TRUE),AB15,IF(MATCH(AB$3,#REF!,0)=2,#REF!,"")))</f>
        <v>#REF!</v>
      </c>
      <c r="AC16" s="111" t="e">
        <f>IF(AND(#REF!=AC15,#REF!="Y")=TRUE,"",IF(ISERROR(MATCH(AC$3,#REF!,0)=TRUE),AC15,IF(MATCH(AC$3,#REF!,0)=2,#REF!,"")))</f>
        <v>#REF!</v>
      </c>
      <c r="AD16" s="114" t="e">
        <f>IF(AND(#REF!=AD15,#REF!="Y")=TRUE,"",IF(ISERROR(MATCH(AD$3,#REF!,0)=TRUE),AD15,IF(MATCH(AD$3,#REF!,0)=2,#REF!,"")))</f>
        <v>#REF!</v>
      </c>
      <c r="AE16" s="110" t="e">
        <f>IF(AND(#REF!=AE15,#REF!="Y")=TRUE,"",IF(ISERROR(MATCH(AE$3,#REF!,0)=TRUE),AE15,IF(MATCH(AE$3,#REF!,0)=2,#REF!,"")))</f>
        <v>#REF!</v>
      </c>
      <c r="AF16" s="114" t="e">
        <f>IF(AND(#REF!=AF15,#REF!="Y")=TRUE,"",IF(ISERROR(MATCH(AF$3,#REF!,0)=TRUE),AF15,IF(MATCH(AF$3,#REF!,0)=2,#REF!,"")))</f>
        <v>#REF!</v>
      </c>
      <c r="AG16" t="e">
        <f>IF(AND(#REF!=AG15,#REF!="Y")=TRUE,"",IF(ISERROR(MATCH(AG$3,#REF!,0)=TRUE),AG15,IF(MATCH(AG$3,#REF!,0)=2,#REF!,"")))</f>
        <v>#REF!</v>
      </c>
      <c r="AH16" t="e">
        <f>IF(AND(#REF!=AH15,#REF!="Y")=TRUE,"",IF(ISERROR(MATCH(AH$3,#REF!,0)=TRUE),AH15,IF(MATCH(AH$3,#REF!,0)=2,#REF!,"")))</f>
        <v>#REF!</v>
      </c>
      <c r="AI16" t="e">
        <f>IF(AND(#REF!=AI15,#REF!="Y")=TRUE,"",IF(ISERROR(MATCH(AI$3,#REF!,0)=TRUE),AI15,IF(MATCH(AI$3,#REF!,0)=2,#REF!,"")))</f>
        <v>#REF!</v>
      </c>
      <c r="AJ16" t="e">
        <f>IF(AND(#REF!=AJ15,#REF!="Y")=TRUE,"",IF(ISERROR(MATCH(AJ$3,#REF!,0)=TRUE),AJ15,IF(MATCH(AJ$3,#REF!,0)=2,#REF!,"")))</f>
        <v>#REF!</v>
      </c>
      <c r="AK16" t="e">
        <f>IF(AND(#REF!=AK15,#REF!="Y")=TRUE,"",IF(ISERROR(MATCH(AK$3,#REF!,0)=TRUE),AK15,IF(MATCH(AK$3,#REF!,0)=2,#REF!,"")))</f>
        <v>#REF!</v>
      </c>
      <c r="AL16" t="e">
        <f>IF(AND(#REF!=AL15,#REF!="Y")=TRUE,"",IF(ISERROR(MATCH(AL$3,#REF!,0)=TRUE),AL15,IF(MATCH(AL$3,#REF!,0)=2,#REF!,"")))</f>
        <v>#REF!</v>
      </c>
      <c r="AM16" t="e">
        <f>IF(AND(#REF!=AM15,#REF!="Y")=TRUE,"",IF(ISERROR(MATCH(AM$3,#REF!,0)=TRUE),AM15,IF(MATCH(AM$3,#REF!,0)=2,#REF!,"")))</f>
        <v>#REF!</v>
      </c>
      <c r="AN16" t="e">
        <f>IF(AND(#REF!=AN15,#REF!="Y")=TRUE,"",IF(ISERROR(MATCH(AN$3,#REF!,0)=TRUE),AN15,IF(MATCH(AN$3,#REF!,0)=2,#REF!,"")))</f>
        <v>#REF!</v>
      </c>
      <c r="AO16" s="110" t="e">
        <f>IF(AND(#REF!=AO15,#REF!="Y")=TRUE,"",IF(ISERROR(MATCH(AO$3,#REF!,0)=TRUE),AO15,IF(MATCH(AO$3,#REF!,0)=2,#REF!,"")))</f>
        <v>#REF!</v>
      </c>
      <c r="AP16" s="111" t="e">
        <f>IF(AND(#REF!=AP15,#REF!="Y")=TRUE,"",IF(ISERROR(MATCH(AP$3,#REF!,0)=TRUE),AP15,IF(MATCH(AP$3,#REF!,0)=2,#REF!,"")))</f>
        <v>#REF!</v>
      </c>
      <c r="AQ16" s="111" t="e">
        <f>IF(AND(#REF!=AQ15,#REF!="Y")=TRUE,"",IF(ISERROR(MATCH(AQ$3,#REF!,0)=TRUE),AQ15,IF(MATCH(AQ$3,#REF!,0)=2,#REF!,"")))</f>
        <v>#REF!</v>
      </c>
      <c r="AR16" s="111" t="e">
        <f>IF(AND(#REF!=AR15,#REF!="Y")=TRUE,"",IF(ISERROR(MATCH(AR$3,#REF!,0)=TRUE),AR15,IF(MATCH(AR$3,#REF!,0)=2,#REF!,"")))</f>
        <v>#REF!</v>
      </c>
      <c r="AS16" s="114" t="e">
        <f>IF(AND(#REF!=AS15,#REF!="Y")=TRUE,"",IF(ISERROR(MATCH(AS$3,#REF!,0)=TRUE),AS15,IF(MATCH(AS$3,#REF!,0)=2,#REF!,"")))</f>
        <v>#REF!</v>
      </c>
      <c r="AT16" s="110" t="e">
        <f>IF(AND(#REF!=AT15,#REF!="Y")=TRUE,"",IF(ISERROR(MATCH(AT$3,#REF!,0)=TRUE),AT15,IF(MATCH(AT$3,#REF!,0)=2,#REF!,"")))</f>
        <v>#REF!</v>
      </c>
      <c r="AU16" s="111" t="e">
        <f>IF(AND(#REF!=AU15,#REF!="Y")=TRUE,"",IF(ISERROR(MATCH(AU$3,#REF!,0)=TRUE),AU15,IF(MATCH(AU$3,#REF!,0)=2,#REF!,"")))</f>
        <v>#REF!</v>
      </c>
      <c r="AV16" s="114" t="e">
        <f>IF(AND(#REF!=AV15,#REF!="Y")=TRUE,"",IF(ISERROR(MATCH(AV$3,#REF!,0)=TRUE),AV15,IF(MATCH(AV$3,#REF!,0)=2,#REF!,"")))</f>
        <v>#REF!</v>
      </c>
      <c r="BA16" t="e">
        <f>+'All Trains &amp; Jobs'!#REF!</f>
        <v>#REF!</v>
      </c>
    </row>
    <row r="17" spans="1:53">
      <c r="A17">
        <v>13</v>
      </c>
      <c r="B17" t="e">
        <f>IF(AND(#REF!=B16,#REF!="Y")=TRUE,"",IF(ISERROR(MATCH(B$3,#REF!,0)=TRUE),B16,IF(MATCH(B$3,#REF!,0)=2,#REF!,"")))</f>
        <v>#REF!</v>
      </c>
      <c r="C17" t="e">
        <f>IF(AND(#REF!=C16,#REF!="Y")=TRUE,"",IF(ISERROR(MATCH(C$3,#REF!,0)=TRUE),C16,IF(MATCH(C$3,#REF!,0)=2,#REF!,"")))</f>
        <v>#REF!</v>
      </c>
      <c r="D17" t="e">
        <f>IF(AND(#REF!=D16,#REF!="Y")=TRUE,"",IF(ISERROR(MATCH(D$3,#REF!,0)=TRUE),D16,IF(MATCH(D$3,#REF!,0)=2,#REF!,"")))</f>
        <v>#REF!</v>
      </c>
      <c r="E17" t="e">
        <f>IF(AND(#REF!=E16,#REF!="Y")=TRUE,"",IF(ISERROR(MATCH(E$3,#REF!,0)=TRUE),E16,IF(MATCH(E$3,#REF!,0)=2,#REF!,"")))</f>
        <v>#REF!</v>
      </c>
      <c r="F17" t="e">
        <f>IF(AND(#REF!=F16,#REF!="Y")=TRUE,"",IF(ISERROR(MATCH(F$3,#REF!,0)=TRUE),F16,IF(MATCH(F$3,#REF!,0)=2,#REF!,"")))</f>
        <v>#REF!</v>
      </c>
      <c r="G17" t="e">
        <f>IF(AND(#REF!=G16,#REF!="Y")=TRUE,"",IF(ISERROR(MATCH(G$3,#REF!,0)=TRUE),G16,IF(MATCH(G$3,#REF!,0)=2,#REF!,"")))</f>
        <v>#REF!</v>
      </c>
      <c r="H17" t="e">
        <f>IF(AND(#REF!=H16,#REF!="Y")=TRUE,"",IF(ISERROR(MATCH(H$3,#REF!,0)=TRUE),H16,IF(MATCH(H$3,#REF!,0)=2,#REF!,"")))</f>
        <v>#REF!</v>
      </c>
      <c r="I17" s="110" t="e">
        <f>IF(AND(#REF!=I16,#REF!="Y")=TRUE,"",IF(ISERROR(MATCH(I$3,#REF!,0)=TRUE),I16,IF(MATCH(I$3,#REF!,0)=2,#REF!,"")))</f>
        <v>#REF!</v>
      </c>
      <c r="J17" s="111" t="e">
        <f>IF(AND(#REF!=J16,#REF!="Y")=TRUE,"",IF(ISERROR(MATCH(J$3,#REF!,0)=TRUE),J16,IF(MATCH(J$3,#REF!,0)=2,#REF!,"")))</f>
        <v>#REF!</v>
      </c>
      <c r="K17" s="111" t="e">
        <f>IF(AND(#REF!=K16,#REF!="Y")=TRUE,"",IF(ISERROR(MATCH(K$3,#REF!,0)=TRUE),K16,IF(MATCH(K$3,#REF!,0)=2,#REF!,"")))</f>
        <v>#REF!</v>
      </c>
      <c r="L17" s="111" t="e">
        <f>IF(AND(#REF!=L16,#REF!="Y")=TRUE,"",IF(ISERROR(MATCH(L$3,#REF!,0)=TRUE),L16,IF(MATCH(L$3,#REF!,0)=2,#REF!,"")))</f>
        <v>#REF!</v>
      </c>
      <c r="M17" s="111" t="e">
        <f>IF(AND(#REF!=M16,#REF!="Y")=TRUE,"",IF(ISERROR(MATCH(M$3,#REF!,0)=TRUE),M16,IF(MATCH(M$3,#REF!,0)=2,#REF!,"")))</f>
        <v>#REF!</v>
      </c>
      <c r="N17" s="111" t="e">
        <f>IF(AND(#REF!=N16,#REF!="Y")=TRUE,"",IF(ISERROR(MATCH(N$3,#REF!,0)=TRUE),N16,IF(MATCH(N$3,#REF!,0)=2,#REF!,"")))</f>
        <v>#REF!</v>
      </c>
      <c r="O17" s="114" t="e">
        <f>IF(AND(#REF!=O16,#REF!="Y")=TRUE,"",IF(ISERROR(MATCH(O$3,#REF!,0)=TRUE),O16,IF(MATCH(O$3,#REF!,0)=2,#REF!,"")))</f>
        <v>#REF!</v>
      </c>
      <c r="P17" s="110" t="e">
        <f>IF(AND(#REF!=P16,#REF!="Y")=TRUE,"",IF(ISERROR(MATCH(P$3,#REF!,0)=TRUE),P16,IF(MATCH(P$3,#REF!,0)=2,#REF!,"")))</f>
        <v>#REF!</v>
      </c>
      <c r="Q17" s="111" t="e">
        <f>IF(AND(#REF!=Q16,#REF!="Y")=TRUE,"",IF(ISERROR(MATCH(Q$3,#REF!,0)=TRUE),Q16,IF(MATCH(Q$3,#REF!,0)=2,#REF!,"")))</f>
        <v>#REF!</v>
      </c>
      <c r="R17" s="111" t="e">
        <f>IF(AND(#REF!=R16,#REF!="Y")=TRUE,"",IF(ISERROR(MATCH(R$3,#REF!,0)=TRUE),R16,IF(MATCH(R$3,#REF!,0)=2,#REF!,"")))</f>
        <v>#REF!</v>
      </c>
      <c r="S17" s="111" t="e">
        <f>IF(AND(#REF!=S16,#REF!="Y")=TRUE,"",IF(ISERROR(MATCH(S$3,#REF!,0)=TRUE),S16,IF(MATCH(S$3,#REF!,0)=2,#REF!,"")))</f>
        <v>#REF!</v>
      </c>
      <c r="T17" s="111" t="e">
        <f>IF(AND(#REF!=T16,#REF!="Y")=TRUE,"",IF(ISERROR(MATCH(T$3,#REF!,0)=TRUE),T16,IF(MATCH(T$3,#REF!,0)=2,#REF!,"")))</f>
        <v>#REF!</v>
      </c>
      <c r="U17" s="111" t="e">
        <f>IF(AND(#REF!=U16,#REF!="Y")=TRUE,"",IF(ISERROR(MATCH(U$3,#REF!,0)=TRUE),U16,IF(MATCH(U$3,#REF!,0)=2,#REF!,"")))</f>
        <v>#REF!</v>
      </c>
      <c r="V17" s="111" t="e">
        <f>IF(AND(#REF!=V16,#REF!="Y")=TRUE,"",IF(ISERROR(MATCH(V$3,#REF!,0)=TRUE),V16,IF(MATCH(V$3,#REF!,0)=2,#REF!,"")))</f>
        <v>#REF!</v>
      </c>
      <c r="W17" s="114" t="e">
        <f>IF(AND(#REF!=W16,#REF!="Y")=TRUE,"",IF(ISERROR(MATCH(W$3,#REF!,0)=TRUE),W16,IF(MATCH(W$3,#REF!,0)=2,#REF!,"")))</f>
        <v>#REF!</v>
      </c>
      <c r="X17" t="e">
        <f>IF(AND(#REF!=X16,#REF!="Y")=TRUE,"",IF(ISERROR(MATCH(X$3,#REF!,0)=TRUE),X16,IF(MATCH(X$3,#REF!,0)=2,#REF!,"")))</f>
        <v>#REF!</v>
      </c>
      <c r="Y17" t="e">
        <f>IF(AND(#REF!=Y16,#REF!="Y")=TRUE,"",IF(ISERROR(MATCH(Y$3,#REF!,0)=TRUE),Y16,IF(MATCH(Y$3,#REF!,0)=2,#REF!,"")))</f>
        <v>#REF!</v>
      </c>
      <c r="Z17" t="e">
        <f>IF(AND(#REF!=Z16,#REF!="Y")=TRUE,"",IF(ISERROR(MATCH(Z$3,#REF!,0)=TRUE),Z16,IF(MATCH(Z$3,#REF!,0)=2,#REF!,"")))</f>
        <v>#REF!</v>
      </c>
      <c r="AA17" s="110" t="e">
        <f>IF(AND(#REF!=AA16,#REF!="Y")=TRUE,"",IF(ISERROR(MATCH(AA$3,#REF!,0)=TRUE),AA16,IF(MATCH(AA$3,#REF!,0)=2,#REF!,"")))</f>
        <v>#REF!</v>
      </c>
      <c r="AB17" s="111" t="e">
        <f>IF(AND(#REF!=AB16,#REF!="Y")=TRUE,"",IF(ISERROR(MATCH(AB$3,#REF!,0)=TRUE),AB16,IF(MATCH(AB$3,#REF!,0)=2,#REF!,"")))</f>
        <v>#REF!</v>
      </c>
      <c r="AC17" s="111" t="e">
        <f>IF(AND(#REF!=AC16,#REF!="Y")=TRUE,"",IF(ISERROR(MATCH(AC$3,#REF!,0)=TRUE),AC16,IF(MATCH(AC$3,#REF!,0)=2,#REF!,"")))</f>
        <v>#REF!</v>
      </c>
      <c r="AD17" s="114" t="e">
        <f>IF(AND(#REF!=AD16,#REF!="Y")=TRUE,"",IF(ISERROR(MATCH(AD$3,#REF!,0)=TRUE),AD16,IF(MATCH(AD$3,#REF!,0)=2,#REF!,"")))</f>
        <v>#REF!</v>
      </c>
      <c r="AE17" s="110" t="e">
        <f>IF(AND(#REF!=AE16,#REF!="Y")=TRUE,"",IF(ISERROR(MATCH(AE$3,#REF!,0)=TRUE),AE16,IF(MATCH(AE$3,#REF!,0)=2,#REF!,"")))</f>
        <v>#REF!</v>
      </c>
      <c r="AF17" s="114" t="e">
        <f>IF(AND(#REF!=AF16,#REF!="Y")=TRUE,"",IF(ISERROR(MATCH(AF$3,#REF!,0)=TRUE),AF16,IF(MATCH(AF$3,#REF!,0)=2,#REF!,"")))</f>
        <v>#REF!</v>
      </c>
      <c r="AG17" t="e">
        <f>IF(AND(#REF!=AG16,#REF!="Y")=TRUE,"",IF(ISERROR(MATCH(AG$3,#REF!,0)=TRUE),AG16,IF(MATCH(AG$3,#REF!,0)=2,#REF!,"")))</f>
        <v>#REF!</v>
      </c>
      <c r="AH17" t="e">
        <f>IF(AND(#REF!=AH16,#REF!="Y")=TRUE,"",IF(ISERROR(MATCH(AH$3,#REF!,0)=TRUE),AH16,IF(MATCH(AH$3,#REF!,0)=2,#REF!,"")))</f>
        <v>#REF!</v>
      </c>
      <c r="AI17" t="e">
        <f>IF(AND(#REF!=AI16,#REF!="Y")=TRUE,"",IF(ISERROR(MATCH(AI$3,#REF!,0)=TRUE),AI16,IF(MATCH(AI$3,#REF!,0)=2,#REF!,"")))</f>
        <v>#REF!</v>
      </c>
      <c r="AJ17" t="e">
        <f>IF(AND(#REF!=AJ16,#REF!="Y")=TRUE,"",IF(ISERROR(MATCH(AJ$3,#REF!,0)=TRUE),AJ16,IF(MATCH(AJ$3,#REF!,0)=2,#REF!,"")))</f>
        <v>#REF!</v>
      </c>
      <c r="AK17" t="e">
        <f>IF(AND(#REF!=AK16,#REF!="Y")=TRUE,"",IF(ISERROR(MATCH(AK$3,#REF!,0)=TRUE),AK16,IF(MATCH(AK$3,#REF!,0)=2,#REF!,"")))</f>
        <v>#REF!</v>
      </c>
      <c r="AL17" t="e">
        <f>IF(AND(#REF!=AL16,#REF!="Y")=TRUE,"",IF(ISERROR(MATCH(AL$3,#REF!,0)=TRUE),AL16,IF(MATCH(AL$3,#REF!,0)=2,#REF!,"")))</f>
        <v>#REF!</v>
      </c>
      <c r="AM17" t="e">
        <f>IF(AND(#REF!=AM16,#REF!="Y")=TRUE,"",IF(ISERROR(MATCH(AM$3,#REF!,0)=TRUE),AM16,IF(MATCH(AM$3,#REF!,0)=2,#REF!,"")))</f>
        <v>#REF!</v>
      </c>
      <c r="AN17" t="e">
        <f>IF(AND(#REF!=AN16,#REF!="Y")=TRUE,"",IF(ISERROR(MATCH(AN$3,#REF!,0)=TRUE),AN16,IF(MATCH(AN$3,#REF!,0)=2,#REF!,"")))</f>
        <v>#REF!</v>
      </c>
      <c r="AO17" s="110" t="e">
        <f>IF(AND(#REF!=AO16,#REF!="Y")=TRUE,"",IF(ISERROR(MATCH(AO$3,#REF!,0)=TRUE),AO16,IF(MATCH(AO$3,#REF!,0)=2,#REF!,"")))</f>
        <v>#REF!</v>
      </c>
      <c r="AP17" s="111" t="e">
        <f>IF(AND(#REF!=AP16,#REF!="Y")=TRUE,"",IF(ISERROR(MATCH(AP$3,#REF!,0)=TRUE),AP16,IF(MATCH(AP$3,#REF!,0)=2,#REF!,"")))</f>
        <v>#REF!</v>
      </c>
      <c r="AQ17" s="111" t="e">
        <f>IF(AND(#REF!=AQ16,#REF!="Y")=TRUE,"",IF(ISERROR(MATCH(AQ$3,#REF!,0)=TRUE),AQ16,IF(MATCH(AQ$3,#REF!,0)=2,#REF!,"")))</f>
        <v>#REF!</v>
      </c>
      <c r="AR17" s="111" t="e">
        <f>IF(AND(#REF!=AR16,#REF!="Y")=TRUE,"",IF(ISERROR(MATCH(AR$3,#REF!,0)=TRUE),AR16,IF(MATCH(AR$3,#REF!,0)=2,#REF!,"")))</f>
        <v>#REF!</v>
      </c>
      <c r="AS17" s="114" t="e">
        <f>IF(AND(#REF!=AS16,#REF!="Y")=TRUE,"",IF(ISERROR(MATCH(AS$3,#REF!,0)=TRUE),AS16,IF(MATCH(AS$3,#REF!,0)=2,#REF!,"")))</f>
        <v>#REF!</v>
      </c>
      <c r="AT17" s="110" t="e">
        <f>IF(AND(#REF!=AT16,#REF!="Y")=TRUE,"",IF(ISERROR(MATCH(AT$3,#REF!,0)=TRUE),AT16,IF(MATCH(AT$3,#REF!,0)=2,#REF!,"")))</f>
        <v>#REF!</v>
      </c>
      <c r="AU17" s="111" t="e">
        <f>IF(AND(#REF!=AU16,#REF!="Y")=TRUE,"",IF(ISERROR(MATCH(AU$3,#REF!,0)=TRUE),AU16,IF(MATCH(AU$3,#REF!,0)=2,#REF!,"")))</f>
        <v>#REF!</v>
      </c>
      <c r="AV17" s="114" t="e">
        <f>IF(AND(#REF!=AV16,#REF!="Y")=TRUE,"",IF(ISERROR(MATCH(AV$3,#REF!,0)=TRUE),AV16,IF(MATCH(AV$3,#REF!,0)=2,#REF!,"")))</f>
        <v>#REF!</v>
      </c>
      <c r="BA17" t="e">
        <f>+'All Trains &amp; Jobs'!#REF!</f>
        <v>#REF!</v>
      </c>
    </row>
    <row r="18" spans="1:53">
      <c r="A18">
        <v>14</v>
      </c>
      <c r="B18" t="e">
        <f>IF(AND(#REF!=B17,#REF!="Y")=TRUE,"",IF(ISERROR(MATCH(B$3,#REF!,0)=TRUE),B17,IF(MATCH(B$3,#REF!,0)=2,#REF!,"")))</f>
        <v>#REF!</v>
      </c>
      <c r="C18" t="e">
        <f>IF(AND(#REF!=C17,#REF!="Y")=TRUE,"",IF(ISERROR(MATCH(C$3,#REF!,0)=TRUE),C17,IF(MATCH(C$3,#REF!,0)=2,#REF!,"")))</f>
        <v>#REF!</v>
      </c>
      <c r="D18" t="e">
        <f>IF(AND(#REF!=D17,#REF!="Y")=TRUE,"",IF(ISERROR(MATCH(D$3,#REF!,0)=TRUE),D17,IF(MATCH(D$3,#REF!,0)=2,#REF!,"")))</f>
        <v>#REF!</v>
      </c>
      <c r="E18" t="e">
        <f>IF(AND(#REF!=E17,#REF!="Y")=TRUE,"",IF(ISERROR(MATCH(E$3,#REF!,0)=TRUE),E17,IF(MATCH(E$3,#REF!,0)=2,#REF!,"")))</f>
        <v>#REF!</v>
      </c>
      <c r="F18" t="e">
        <f>IF(AND(#REF!=F17,#REF!="Y")=TRUE,"",IF(ISERROR(MATCH(F$3,#REF!,0)=TRUE),F17,IF(MATCH(F$3,#REF!,0)=2,#REF!,"")))</f>
        <v>#REF!</v>
      </c>
      <c r="G18" t="e">
        <f>IF(AND(#REF!=G17,#REF!="Y")=TRUE,"",IF(ISERROR(MATCH(G$3,#REF!,0)=TRUE),G17,IF(MATCH(G$3,#REF!,0)=2,#REF!,"")))</f>
        <v>#REF!</v>
      </c>
      <c r="H18" t="e">
        <f>IF(AND(#REF!=H17,#REF!="Y")=TRUE,"",IF(ISERROR(MATCH(H$3,#REF!,0)=TRUE),H17,IF(MATCH(H$3,#REF!,0)=2,#REF!,"")))</f>
        <v>#REF!</v>
      </c>
      <c r="I18" s="110" t="e">
        <f>IF(AND(#REF!=I17,#REF!="Y")=TRUE,"",IF(ISERROR(MATCH(I$3,#REF!,0)=TRUE),I17,IF(MATCH(I$3,#REF!,0)=2,#REF!,"")))</f>
        <v>#REF!</v>
      </c>
      <c r="J18" s="111" t="e">
        <f>IF(AND(#REF!=J17,#REF!="Y")=TRUE,"",IF(ISERROR(MATCH(J$3,#REF!,0)=TRUE),J17,IF(MATCH(J$3,#REF!,0)=2,#REF!,"")))</f>
        <v>#REF!</v>
      </c>
      <c r="K18" s="111" t="e">
        <f>IF(AND(#REF!=K17,#REF!="Y")=TRUE,"",IF(ISERROR(MATCH(K$3,#REF!,0)=TRUE),K17,IF(MATCH(K$3,#REF!,0)=2,#REF!,"")))</f>
        <v>#REF!</v>
      </c>
      <c r="L18" s="111" t="e">
        <f>IF(AND(#REF!=L17,#REF!="Y")=TRUE,"",IF(ISERROR(MATCH(L$3,#REF!,0)=TRUE),L17,IF(MATCH(L$3,#REF!,0)=2,#REF!,"")))</f>
        <v>#REF!</v>
      </c>
      <c r="M18" s="111" t="e">
        <f>IF(AND(#REF!=M17,#REF!="Y")=TRUE,"",IF(ISERROR(MATCH(M$3,#REF!,0)=TRUE),M17,IF(MATCH(M$3,#REF!,0)=2,#REF!,"")))</f>
        <v>#REF!</v>
      </c>
      <c r="N18" s="111" t="e">
        <f>IF(AND(#REF!=N17,#REF!="Y")=TRUE,"",IF(ISERROR(MATCH(N$3,#REF!,0)=TRUE),N17,IF(MATCH(N$3,#REF!,0)=2,#REF!,"")))</f>
        <v>#REF!</v>
      </c>
      <c r="O18" s="114" t="e">
        <f>IF(AND(#REF!=O17,#REF!="Y")=TRUE,"",IF(ISERROR(MATCH(O$3,#REF!,0)=TRUE),O17,IF(MATCH(O$3,#REF!,0)=2,#REF!,"")))</f>
        <v>#REF!</v>
      </c>
      <c r="P18" s="110" t="e">
        <f>IF(AND(#REF!=P17,#REF!="Y")=TRUE,"",IF(ISERROR(MATCH(P$3,#REF!,0)=TRUE),P17,IF(MATCH(P$3,#REF!,0)=2,#REF!,"")))</f>
        <v>#REF!</v>
      </c>
      <c r="Q18" s="111" t="e">
        <f>IF(AND(#REF!=Q17,#REF!="Y")=TRUE,"",IF(ISERROR(MATCH(Q$3,#REF!,0)=TRUE),Q17,IF(MATCH(Q$3,#REF!,0)=2,#REF!,"")))</f>
        <v>#REF!</v>
      </c>
      <c r="R18" s="111" t="e">
        <f>IF(AND(#REF!=R17,#REF!="Y")=TRUE,"",IF(ISERROR(MATCH(R$3,#REF!,0)=TRUE),R17,IF(MATCH(R$3,#REF!,0)=2,#REF!,"")))</f>
        <v>#REF!</v>
      </c>
      <c r="S18" s="111" t="e">
        <f>IF(AND(#REF!=S17,#REF!="Y")=TRUE,"",IF(ISERROR(MATCH(S$3,#REF!,0)=TRUE),S17,IF(MATCH(S$3,#REF!,0)=2,#REF!,"")))</f>
        <v>#REF!</v>
      </c>
      <c r="T18" s="111" t="e">
        <f>IF(AND(#REF!=T17,#REF!="Y")=TRUE,"",IF(ISERROR(MATCH(T$3,#REF!,0)=TRUE),T17,IF(MATCH(T$3,#REF!,0)=2,#REF!,"")))</f>
        <v>#REF!</v>
      </c>
      <c r="U18" s="111" t="e">
        <f>IF(AND(#REF!=U17,#REF!="Y")=TRUE,"",IF(ISERROR(MATCH(U$3,#REF!,0)=TRUE),U17,IF(MATCH(U$3,#REF!,0)=2,#REF!,"")))</f>
        <v>#REF!</v>
      </c>
      <c r="V18" s="111" t="e">
        <f>IF(AND(#REF!=V17,#REF!="Y")=TRUE,"",IF(ISERROR(MATCH(V$3,#REF!,0)=TRUE),V17,IF(MATCH(V$3,#REF!,0)=2,#REF!,"")))</f>
        <v>#REF!</v>
      </c>
      <c r="W18" s="114" t="e">
        <f>IF(AND(#REF!=W17,#REF!="Y")=TRUE,"",IF(ISERROR(MATCH(W$3,#REF!,0)=TRUE),W17,IF(MATCH(W$3,#REF!,0)=2,#REF!,"")))</f>
        <v>#REF!</v>
      </c>
      <c r="X18" t="e">
        <f>IF(AND(#REF!=X17,#REF!="Y")=TRUE,"",IF(ISERROR(MATCH(X$3,#REF!,0)=TRUE),X17,IF(MATCH(X$3,#REF!,0)=2,#REF!,"")))</f>
        <v>#REF!</v>
      </c>
      <c r="Y18" t="e">
        <f>IF(AND(#REF!=Y17,#REF!="Y")=TRUE,"",IF(ISERROR(MATCH(Y$3,#REF!,0)=TRUE),Y17,IF(MATCH(Y$3,#REF!,0)=2,#REF!,"")))</f>
        <v>#REF!</v>
      </c>
      <c r="Z18" t="e">
        <f>IF(AND(#REF!=Z17,#REF!="Y")=TRUE,"",IF(ISERROR(MATCH(Z$3,#REF!,0)=TRUE),Z17,IF(MATCH(Z$3,#REF!,0)=2,#REF!,"")))</f>
        <v>#REF!</v>
      </c>
      <c r="AA18" s="110" t="e">
        <f>IF(AND(#REF!=AA17,#REF!="Y")=TRUE,"",IF(ISERROR(MATCH(AA$3,#REF!,0)=TRUE),AA17,IF(MATCH(AA$3,#REF!,0)=2,#REF!,"")))</f>
        <v>#REF!</v>
      </c>
      <c r="AB18" s="111" t="e">
        <f>IF(AND(#REF!=AB17,#REF!="Y")=TRUE,"",IF(ISERROR(MATCH(AB$3,#REF!,0)=TRUE),AB17,IF(MATCH(AB$3,#REF!,0)=2,#REF!,"")))</f>
        <v>#REF!</v>
      </c>
      <c r="AC18" s="111" t="e">
        <f>IF(AND(#REF!=AC17,#REF!="Y")=TRUE,"",IF(ISERROR(MATCH(AC$3,#REF!,0)=TRUE),AC17,IF(MATCH(AC$3,#REF!,0)=2,#REF!,"")))</f>
        <v>#REF!</v>
      </c>
      <c r="AD18" s="114" t="e">
        <f>IF(AND(#REF!=AD17,#REF!="Y")=TRUE,"",IF(ISERROR(MATCH(AD$3,#REF!,0)=TRUE),AD17,IF(MATCH(AD$3,#REF!,0)=2,#REF!,"")))</f>
        <v>#REF!</v>
      </c>
      <c r="AE18" s="110" t="e">
        <f>IF(AND(#REF!=AE17,#REF!="Y")=TRUE,"",IF(ISERROR(MATCH(AE$3,#REF!,0)=TRUE),AE17,IF(MATCH(AE$3,#REF!,0)=2,#REF!,"")))</f>
        <v>#REF!</v>
      </c>
      <c r="AF18" s="114" t="e">
        <f>IF(AND(#REF!=AF17,#REF!="Y")=TRUE,"",IF(ISERROR(MATCH(AF$3,#REF!,0)=TRUE),AF17,IF(MATCH(AF$3,#REF!,0)=2,#REF!,"")))</f>
        <v>#REF!</v>
      </c>
      <c r="AG18" t="e">
        <f>IF(AND(#REF!=AG17,#REF!="Y")=TRUE,"",IF(ISERROR(MATCH(AG$3,#REF!,0)=TRUE),AG17,IF(MATCH(AG$3,#REF!,0)=2,#REF!,"")))</f>
        <v>#REF!</v>
      </c>
      <c r="AH18" t="e">
        <f>IF(AND(#REF!=AH17,#REF!="Y")=TRUE,"",IF(ISERROR(MATCH(AH$3,#REF!,0)=TRUE),AH17,IF(MATCH(AH$3,#REF!,0)=2,#REF!,"")))</f>
        <v>#REF!</v>
      </c>
      <c r="AI18" t="e">
        <f>IF(AND(#REF!=AI17,#REF!="Y")=TRUE,"",IF(ISERROR(MATCH(AI$3,#REF!,0)=TRUE),AI17,IF(MATCH(AI$3,#REF!,0)=2,#REF!,"")))</f>
        <v>#REF!</v>
      </c>
      <c r="AJ18" t="e">
        <f>IF(AND(#REF!=AJ17,#REF!="Y")=TRUE,"",IF(ISERROR(MATCH(AJ$3,#REF!,0)=TRUE),AJ17,IF(MATCH(AJ$3,#REF!,0)=2,#REF!,"")))</f>
        <v>#REF!</v>
      </c>
      <c r="AK18" t="e">
        <f>IF(AND(#REF!=AK17,#REF!="Y")=TRUE,"",IF(ISERROR(MATCH(AK$3,#REF!,0)=TRUE),AK17,IF(MATCH(AK$3,#REF!,0)=2,#REF!,"")))</f>
        <v>#REF!</v>
      </c>
      <c r="AL18" t="e">
        <f>IF(AND(#REF!=AL17,#REF!="Y")=TRUE,"",IF(ISERROR(MATCH(AL$3,#REF!,0)=TRUE),AL17,IF(MATCH(AL$3,#REF!,0)=2,#REF!,"")))</f>
        <v>#REF!</v>
      </c>
      <c r="AM18" t="e">
        <f>IF(AND(#REF!=AM17,#REF!="Y")=TRUE,"",IF(ISERROR(MATCH(AM$3,#REF!,0)=TRUE),AM17,IF(MATCH(AM$3,#REF!,0)=2,#REF!,"")))</f>
        <v>#REF!</v>
      </c>
      <c r="AN18" t="e">
        <f>IF(AND(#REF!=AN17,#REF!="Y")=TRUE,"",IF(ISERROR(MATCH(AN$3,#REF!,0)=TRUE),AN17,IF(MATCH(AN$3,#REF!,0)=2,#REF!,"")))</f>
        <v>#REF!</v>
      </c>
      <c r="AO18" s="110" t="e">
        <f>IF(AND(#REF!=AO17,#REF!="Y")=TRUE,"",IF(ISERROR(MATCH(AO$3,#REF!,0)=TRUE),AO17,IF(MATCH(AO$3,#REF!,0)=2,#REF!,"")))</f>
        <v>#REF!</v>
      </c>
      <c r="AP18" s="111" t="e">
        <f>IF(AND(#REF!=AP17,#REF!="Y")=TRUE,"",IF(ISERROR(MATCH(AP$3,#REF!,0)=TRUE),AP17,IF(MATCH(AP$3,#REF!,0)=2,#REF!,"")))</f>
        <v>#REF!</v>
      </c>
      <c r="AQ18" s="111" t="e">
        <f>IF(AND(#REF!=AQ17,#REF!="Y")=TRUE,"",IF(ISERROR(MATCH(AQ$3,#REF!,0)=TRUE),AQ17,IF(MATCH(AQ$3,#REF!,0)=2,#REF!,"")))</f>
        <v>#REF!</v>
      </c>
      <c r="AR18" s="111" t="e">
        <f>IF(AND(#REF!=AR17,#REF!="Y")=TRUE,"",IF(ISERROR(MATCH(AR$3,#REF!,0)=TRUE),AR17,IF(MATCH(AR$3,#REF!,0)=2,#REF!,"")))</f>
        <v>#REF!</v>
      </c>
      <c r="AS18" s="114" t="e">
        <f>IF(AND(#REF!=AS17,#REF!="Y")=TRUE,"",IF(ISERROR(MATCH(AS$3,#REF!,0)=TRUE),AS17,IF(MATCH(AS$3,#REF!,0)=2,#REF!,"")))</f>
        <v>#REF!</v>
      </c>
      <c r="AT18" s="110" t="e">
        <f>IF(AND(#REF!=AT17,#REF!="Y")=TRUE,"",IF(ISERROR(MATCH(AT$3,#REF!,0)=TRUE),AT17,IF(MATCH(AT$3,#REF!,0)=2,#REF!,"")))</f>
        <v>#REF!</v>
      </c>
      <c r="AU18" s="111" t="e">
        <f>IF(AND(#REF!=AU17,#REF!="Y")=TRUE,"",IF(ISERROR(MATCH(AU$3,#REF!,0)=TRUE),AU17,IF(MATCH(AU$3,#REF!,0)=2,#REF!,"")))</f>
        <v>#REF!</v>
      </c>
      <c r="AV18" s="114" t="e">
        <f>IF(AND(#REF!=AV17,#REF!="Y")=TRUE,"",IF(ISERROR(MATCH(AV$3,#REF!,0)=TRUE),AV17,IF(MATCH(AV$3,#REF!,0)=2,#REF!,"")))</f>
        <v>#REF!</v>
      </c>
      <c r="BA18" t="e">
        <f>+'All Trains &amp; Jobs'!#REF!</f>
        <v>#REF!</v>
      </c>
    </row>
    <row r="19" spans="1:53">
      <c r="A19">
        <v>15</v>
      </c>
      <c r="B19" t="e">
        <f>IF(AND(#REF!=B18,#REF!="Y")=TRUE,"",IF(ISERROR(MATCH(B$3,#REF!,0)=TRUE),B18,IF(MATCH(B$3,#REF!,0)=2,#REF!,"")))</f>
        <v>#REF!</v>
      </c>
      <c r="C19" t="e">
        <f>IF(AND(#REF!=C18,#REF!="Y")=TRUE,"",IF(ISERROR(MATCH(C$3,#REF!,0)=TRUE),C18,IF(MATCH(C$3,#REF!,0)=2,#REF!,"")))</f>
        <v>#REF!</v>
      </c>
      <c r="D19" t="e">
        <f>IF(AND(#REF!=D18,#REF!="Y")=TRUE,"",IF(ISERROR(MATCH(D$3,#REF!,0)=TRUE),D18,IF(MATCH(D$3,#REF!,0)=2,#REF!,"")))</f>
        <v>#REF!</v>
      </c>
      <c r="E19" t="e">
        <f>IF(AND(#REF!=E18,#REF!="Y")=TRUE,"",IF(ISERROR(MATCH(E$3,#REF!,0)=TRUE),E18,IF(MATCH(E$3,#REF!,0)=2,#REF!,"")))</f>
        <v>#REF!</v>
      </c>
      <c r="F19" t="e">
        <f>IF(AND(#REF!=F18,#REF!="Y")=TRUE,"",IF(ISERROR(MATCH(F$3,#REF!,0)=TRUE),F18,IF(MATCH(F$3,#REF!,0)=2,#REF!,"")))</f>
        <v>#REF!</v>
      </c>
      <c r="G19" t="e">
        <f>IF(AND(#REF!=G18,#REF!="Y")=TRUE,"",IF(ISERROR(MATCH(G$3,#REF!,0)=TRUE),G18,IF(MATCH(G$3,#REF!,0)=2,#REF!,"")))</f>
        <v>#REF!</v>
      </c>
      <c r="H19" t="e">
        <f>IF(AND(#REF!=H18,#REF!="Y")=TRUE,"",IF(ISERROR(MATCH(H$3,#REF!,0)=TRUE),H18,IF(MATCH(H$3,#REF!,0)=2,#REF!,"")))</f>
        <v>#REF!</v>
      </c>
      <c r="I19" s="110" t="e">
        <f>IF(AND(#REF!=I18,#REF!="Y")=TRUE,"",IF(ISERROR(MATCH(I$3,#REF!,0)=TRUE),I18,IF(MATCH(I$3,#REF!,0)=2,#REF!,"")))</f>
        <v>#REF!</v>
      </c>
      <c r="J19" s="111" t="e">
        <f>IF(AND(#REF!=J18,#REF!="Y")=TRUE,"",IF(ISERROR(MATCH(J$3,#REF!,0)=TRUE),J18,IF(MATCH(J$3,#REF!,0)=2,#REF!,"")))</f>
        <v>#REF!</v>
      </c>
      <c r="K19" s="111" t="e">
        <f>IF(AND(#REF!=K18,#REF!="Y")=TRUE,"",IF(ISERROR(MATCH(K$3,#REF!,0)=TRUE),K18,IF(MATCH(K$3,#REF!,0)=2,#REF!,"")))</f>
        <v>#REF!</v>
      </c>
      <c r="L19" s="111" t="e">
        <f>IF(AND(#REF!=L18,#REF!="Y")=TRUE,"",IF(ISERROR(MATCH(L$3,#REF!,0)=TRUE),L18,IF(MATCH(L$3,#REF!,0)=2,#REF!,"")))</f>
        <v>#REF!</v>
      </c>
      <c r="M19" s="111" t="e">
        <f>IF(AND(#REF!=M18,#REF!="Y")=TRUE,"",IF(ISERROR(MATCH(M$3,#REF!,0)=TRUE),M18,IF(MATCH(M$3,#REF!,0)=2,#REF!,"")))</f>
        <v>#REF!</v>
      </c>
      <c r="N19" s="111" t="e">
        <f>IF(AND(#REF!=N18,#REF!="Y")=TRUE,"",IF(ISERROR(MATCH(N$3,#REF!,0)=TRUE),N18,IF(MATCH(N$3,#REF!,0)=2,#REF!,"")))</f>
        <v>#REF!</v>
      </c>
      <c r="O19" s="114" t="e">
        <f>IF(AND(#REF!=O18,#REF!="Y")=TRUE,"",IF(ISERROR(MATCH(O$3,#REF!,0)=TRUE),O18,IF(MATCH(O$3,#REF!,0)=2,#REF!,"")))</f>
        <v>#REF!</v>
      </c>
      <c r="P19" s="110" t="e">
        <f>IF(AND(#REF!=P18,#REF!="Y")=TRUE,"",IF(ISERROR(MATCH(P$3,#REF!,0)=TRUE),P18,IF(MATCH(P$3,#REF!,0)=2,#REF!,"")))</f>
        <v>#REF!</v>
      </c>
      <c r="Q19" s="111" t="e">
        <f>IF(AND(#REF!=Q18,#REF!="Y")=TRUE,"",IF(ISERROR(MATCH(Q$3,#REF!,0)=TRUE),Q18,IF(MATCH(Q$3,#REF!,0)=2,#REF!,"")))</f>
        <v>#REF!</v>
      </c>
      <c r="R19" s="111" t="e">
        <f>IF(AND(#REF!=R18,#REF!="Y")=TRUE,"",IF(ISERROR(MATCH(R$3,#REF!,0)=TRUE),R18,IF(MATCH(R$3,#REF!,0)=2,#REF!,"")))</f>
        <v>#REF!</v>
      </c>
      <c r="S19" s="111" t="e">
        <f>IF(AND(#REF!=S18,#REF!="Y")=TRUE,"",IF(ISERROR(MATCH(S$3,#REF!,0)=TRUE),S18,IF(MATCH(S$3,#REF!,0)=2,#REF!,"")))</f>
        <v>#REF!</v>
      </c>
      <c r="T19" s="111" t="e">
        <f>IF(AND(#REF!=T18,#REF!="Y")=TRUE,"",IF(ISERROR(MATCH(T$3,#REF!,0)=TRUE),T18,IF(MATCH(T$3,#REF!,0)=2,#REF!,"")))</f>
        <v>#REF!</v>
      </c>
      <c r="U19" s="111" t="e">
        <f>IF(AND(#REF!=U18,#REF!="Y")=TRUE,"",IF(ISERROR(MATCH(U$3,#REF!,0)=TRUE),U18,IF(MATCH(U$3,#REF!,0)=2,#REF!,"")))</f>
        <v>#REF!</v>
      </c>
      <c r="V19" s="111" t="e">
        <f>IF(AND(#REF!=V18,#REF!="Y")=TRUE,"",IF(ISERROR(MATCH(V$3,#REF!,0)=TRUE),V18,IF(MATCH(V$3,#REF!,0)=2,#REF!,"")))</f>
        <v>#REF!</v>
      </c>
      <c r="W19" s="114" t="e">
        <f>IF(AND(#REF!=W18,#REF!="Y")=TRUE,"",IF(ISERROR(MATCH(W$3,#REF!,0)=TRUE),W18,IF(MATCH(W$3,#REF!,0)=2,#REF!,"")))</f>
        <v>#REF!</v>
      </c>
      <c r="X19" t="e">
        <f>IF(AND(#REF!=X18,#REF!="Y")=TRUE,"",IF(ISERROR(MATCH(X$3,#REF!,0)=TRUE),X18,IF(MATCH(X$3,#REF!,0)=2,#REF!,"")))</f>
        <v>#REF!</v>
      </c>
      <c r="Y19" t="e">
        <f>IF(AND(#REF!=Y18,#REF!="Y")=TRUE,"",IF(ISERROR(MATCH(Y$3,#REF!,0)=TRUE),Y18,IF(MATCH(Y$3,#REF!,0)=2,#REF!,"")))</f>
        <v>#REF!</v>
      </c>
      <c r="Z19" t="e">
        <f>IF(AND(#REF!=Z18,#REF!="Y")=TRUE,"",IF(ISERROR(MATCH(Z$3,#REF!,0)=TRUE),Z18,IF(MATCH(Z$3,#REF!,0)=2,#REF!,"")))</f>
        <v>#REF!</v>
      </c>
      <c r="AA19" s="110" t="e">
        <f>IF(AND(#REF!=AA18,#REF!="Y")=TRUE,"",IF(ISERROR(MATCH(AA$3,#REF!,0)=TRUE),AA18,IF(MATCH(AA$3,#REF!,0)=2,#REF!,"")))</f>
        <v>#REF!</v>
      </c>
      <c r="AB19" s="111" t="e">
        <f>IF(AND(#REF!=AB18,#REF!="Y")=TRUE,"",IF(ISERROR(MATCH(AB$3,#REF!,0)=TRUE),AB18,IF(MATCH(AB$3,#REF!,0)=2,#REF!,"")))</f>
        <v>#REF!</v>
      </c>
      <c r="AC19" s="111" t="e">
        <f>IF(AND(#REF!=AC18,#REF!="Y")=TRUE,"",IF(ISERROR(MATCH(AC$3,#REF!,0)=TRUE),AC18,IF(MATCH(AC$3,#REF!,0)=2,#REF!,"")))</f>
        <v>#REF!</v>
      </c>
      <c r="AD19" s="114" t="e">
        <f>IF(AND(#REF!=AD18,#REF!="Y")=TRUE,"",IF(ISERROR(MATCH(AD$3,#REF!,0)=TRUE),AD18,IF(MATCH(AD$3,#REF!,0)=2,#REF!,"")))</f>
        <v>#REF!</v>
      </c>
      <c r="AE19" s="110" t="e">
        <f>IF(AND(#REF!=AE18,#REF!="Y")=TRUE,"",IF(ISERROR(MATCH(AE$3,#REF!,0)=TRUE),AE18,IF(MATCH(AE$3,#REF!,0)=2,#REF!,"")))</f>
        <v>#REF!</v>
      </c>
      <c r="AF19" s="114" t="e">
        <f>IF(AND(#REF!=AF18,#REF!="Y")=TRUE,"",IF(ISERROR(MATCH(AF$3,#REF!,0)=TRUE),AF18,IF(MATCH(AF$3,#REF!,0)=2,#REF!,"")))</f>
        <v>#REF!</v>
      </c>
      <c r="AG19" t="e">
        <f>IF(AND(#REF!=AG18,#REF!="Y")=TRUE,"",IF(ISERROR(MATCH(AG$3,#REF!,0)=TRUE),AG18,IF(MATCH(AG$3,#REF!,0)=2,#REF!,"")))</f>
        <v>#REF!</v>
      </c>
      <c r="AH19" t="e">
        <f>IF(AND(#REF!=AH18,#REF!="Y")=TRUE,"",IF(ISERROR(MATCH(AH$3,#REF!,0)=TRUE),AH18,IF(MATCH(AH$3,#REF!,0)=2,#REF!,"")))</f>
        <v>#REF!</v>
      </c>
      <c r="AI19" t="e">
        <f>IF(AND(#REF!=AI18,#REF!="Y")=TRUE,"",IF(ISERROR(MATCH(AI$3,#REF!,0)=TRUE),AI18,IF(MATCH(AI$3,#REF!,0)=2,#REF!,"")))</f>
        <v>#REF!</v>
      </c>
      <c r="AJ19" t="e">
        <f>IF(AND(#REF!=AJ18,#REF!="Y")=TRUE,"",IF(ISERROR(MATCH(AJ$3,#REF!,0)=TRUE),AJ18,IF(MATCH(AJ$3,#REF!,0)=2,#REF!,"")))</f>
        <v>#REF!</v>
      </c>
      <c r="AK19" t="e">
        <f>IF(AND(#REF!=AK18,#REF!="Y")=TRUE,"",IF(ISERROR(MATCH(AK$3,#REF!,0)=TRUE),AK18,IF(MATCH(AK$3,#REF!,0)=2,#REF!,"")))</f>
        <v>#REF!</v>
      </c>
      <c r="AL19" t="e">
        <f>IF(AND(#REF!=AL18,#REF!="Y")=TRUE,"",IF(ISERROR(MATCH(AL$3,#REF!,0)=TRUE),AL18,IF(MATCH(AL$3,#REF!,0)=2,#REF!,"")))</f>
        <v>#REF!</v>
      </c>
      <c r="AM19" t="e">
        <f>IF(AND(#REF!=AM18,#REF!="Y")=TRUE,"",IF(ISERROR(MATCH(AM$3,#REF!,0)=TRUE),AM18,IF(MATCH(AM$3,#REF!,0)=2,#REF!,"")))</f>
        <v>#REF!</v>
      </c>
      <c r="AN19" t="e">
        <f>IF(AND(#REF!=AN18,#REF!="Y")=TRUE,"",IF(ISERROR(MATCH(AN$3,#REF!,0)=TRUE),AN18,IF(MATCH(AN$3,#REF!,0)=2,#REF!,"")))</f>
        <v>#REF!</v>
      </c>
      <c r="AO19" s="110" t="e">
        <f>IF(AND(#REF!=AO18,#REF!="Y")=TRUE,"",IF(ISERROR(MATCH(AO$3,#REF!,0)=TRUE),AO18,IF(MATCH(AO$3,#REF!,0)=2,#REF!,"")))</f>
        <v>#REF!</v>
      </c>
      <c r="AP19" s="111" t="e">
        <f>IF(AND(#REF!=AP18,#REF!="Y")=TRUE,"",IF(ISERROR(MATCH(AP$3,#REF!,0)=TRUE),AP18,IF(MATCH(AP$3,#REF!,0)=2,#REF!,"")))</f>
        <v>#REF!</v>
      </c>
      <c r="AQ19" s="111" t="e">
        <f>IF(AND(#REF!=AQ18,#REF!="Y")=TRUE,"",IF(ISERROR(MATCH(AQ$3,#REF!,0)=TRUE),AQ18,IF(MATCH(AQ$3,#REF!,0)=2,#REF!,"")))</f>
        <v>#REF!</v>
      </c>
      <c r="AR19" s="111" t="e">
        <f>IF(AND(#REF!=AR18,#REF!="Y")=TRUE,"",IF(ISERROR(MATCH(AR$3,#REF!,0)=TRUE),AR18,IF(MATCH(AR$3,#REF!,0)=2,#REF!,"")))</f>
        <v>#REF!</v>
      </c>
      <c r="AS19" s="114" t="e">
        <f>IF(AND(#REF!=AS18,#REF!="Y")=TRUE,"",IF(ISERROR(MATCH(AS$3,#REF!,0)=TRUE),AS18,IF(MATCH(AS$3,#REF!,0)=2,#REF!,"")))</f>
        <v>#REF!</v>
      </c>
      <c r="AT19" s="110" t="e">
        <f>IF(AND(#REF!=AT18,#REF!="Y")=TRUE,"",IF(ISERROR(MATCH(AT$3,#REF!,0)=TRUE),AT18,IF(MATCH(AT$3,#REF!,0)=2,#REF!,"")))</f>
        <v>#REF!</v>
      </c>
      <c r="AU19" s="111" t="e">
        <f>IF(AND(#REF!=AU18,#REF!="Y")=TRUE,"",IF(ISERROR(MATCH(AU$3,#REF!,0)=TRUE),AU18,IF(MATCH(AU$3,#REF!,0)=2,#REF!,"")))</f>
        <v>#REF!</v>
      </c>
      <c r="AV19" s="114" t="e">
        <f>IF(AND(#REF!=AV18,#REF!="Y")=TRUE,"",IF(ISERROR(MATCH(AV$3,#REF!,0)=TRUE),AV18,IF(MATCH(AV$3,#REF!,0)=2,#REF!,"")))</f>
        <v>#REF!</v>
      </c>
      <c r="BA19" t="e">
        <f>+'All Trains &amp; Jobs'!#REF!</f>
        <v>#REF!</v>
      </c>
    </row>
    <row r="20" spans="1:53">
      <c r="A20">
        <v>16</v>
      </c>
      <c r="B20" t="e">
        <f>IF(AND(#REF!=B19,#REF!="Y")=TRUE,"",IF(ISERROR(MATCH(B$3,#REF!,0)=TRUE),B19,IF(MATCH(B$3,#REF!,0)=2,#REF!,"")))</f>
        <v>#REF!</v>
      </c>
      <c r="C20" t="e">
        <f>IF(AND(#REF!=C19,#REF!="Y")=TRUE,"",IF(ISERROR(MATCH(C$3,#REF!,0)=TRUE),C19,IF(MATCH(C$3,#REF!,0)=2,#REF!,"")))</f>
        <v>#REF!</v>
      </c>
      <c r="D20" t="e">
        <f>IF(AND(#REF!=D19,#REF!="Y")=TRUE,"",IF(ISERROR(MATCH(D$3,#REF!,0)=TRUE),D19,IF(MATCH(D$3,#REF!,0)=2,#REF!,"")))</f>
        <v>#REF!</v>
      </c>
      <c r="E20" t="e">
        <f>IF(AND(#REF!=E19,#REF!="Y")=TRUE,"",IF(ISERROR(MATCH(E$3,#REF!,0)=TRUE),E19,IF(MATCH(E$3,#REF!,0)=2,#REF!,"")))</f>
        <v>#REF!</v>
      </c>
      <c r="F20" t="e">
        <f>IF(AND(#REF!=F19,#REF!="Y")=TRUE,"",IF(ISERROR(MATCH(F$3,#REF!,0)=TRUE),F19,IF(MATCH(F$3,#REF!,0)=2,#REF!,"")))</f>
        <v>#REF!</v>
      </c>
      <c r="G20" t="e">
        <f>IF(AND(#REF!=G19,#REF!="Y")=TRUE,"",IF(ISERROR(MATCH(G$3,#REF!,0)=TRUE),G19,IF(MATCH(G$3,#REF!,0)=2,#REF!,"")))</f>
        <v>#REF!</v>
      </c>
      <c r="H20" t="e">
        <f>IF(AND(#REF!=H19,#REF!="Y")=TRUE,"",IF(ISERROR(MATCH(H$3,#REF!,0)=TRUE),H19,IF(MATCH(H$3,#REF!,0)=2,#REF!,"")))</f>
        <v>#REF!</v>
      </c>
      <c r="I20" s="110" t="e">
        <f>IF(AND(#REF!=I19,#REF!="Y")=TRUE,"",IF(ISERROR(MATCH(I$3,#REF!,0)=TRUE),I19,IF(MATCH(I$3,#REF!,0)=2,#REF!,"")))</f>
        <v>#REF!</v>
      </c>
      <c r="J20" s="111" t="e">
        <f>IF(AND(#REF!=J19,#REF!="Y")=TRUE,"",IF(ISERROR(MATCH(J$3,#REF!,0)=TRUE),J19,IF(MATCH(J$3,#REF!,0)=2,#REF!,"")))</f>
        <v>#REF!</v>
      </c>
      <c r="K20" s="111" t="e">
        <f>IF(AND(#REF!=K19,#REF!="Y")=TRUE,"",IF(ISERROR(MATCH(K$3,#REF!,0)=TRUE),K19,IF(MATCH(K$3,#REF!,0)=2,#REF!,"")))</f>
        <v>#REF!</v>
      </c>
      <c r="L20" s="111" t="e">
        <f>IF(AND(#REF!=L19,#REF!="Y")=TRUE,"",IF(ISERROR(MATCH(L$3,#REF!,0)=TRUE),L19,IF(MATCH(L$3,#REF!,0)=2,#REF!,"")))</f>
        <v>#REF!</v>
      </c>
      <c r="M20" s="111" t="e">
        <f>IF(AND(#REF!=M19,#REF!="Y")=TRUE,"",IF(ISERROR(MATCH(M$3,#REF!,0)=TRUE),M19,IF(MATCH(M$3,#REF!,0)=2,#REF!,"")))</f>
        <v>#REF!</v>
      </c>
      <c r="N20" s="111" t="e">
        <f>IF(AND(#REF!=N19,#REF!="Y")=TRUE,"",IF(ISERROR(MATCH(N$3,#REF!,0)=TRUE),N19,IF(MATCH(N$3,#REF!,0)=2,#REF!,"")))</f>
        <v>#REF!</v>
      </c>
      <c r="O20" s="114" t="e">
        <f>IF(AND(#REF!=O19,#REF!="Y")=TRUE,"",IF(ISERROR(MATCH(O$3,#REF!,0)=TRUE),O19,IF(MATCH(O$3,#REF!,0)=2,#REF!,"")))</f>
        <v>#REF!</v>
      </c>
      <c r="P20" s="110" t="e">
        <f>IF(AND(#REF!=P19,#REF!="Y")=TRUE,"",IF(ISERROR(MATCH(P$3,#REF!,0)=TRUE),P19,IF(MATCH(P$3,#REF!,0)=2,#REF!,"")))</f>
        <v>#REF!</v>
      </c>
      <c r="Q20" s="111" t="e">
        <f>IF(AND(#REF!=Q19,#REF!="Y")=TRUE,"",IF(ISERROR(MATCH(Q$3,#REF!,0)=TRUE),Q19,IF(MATCH(Q$3,#REF!,0)=2,#REF!,"")))</f>
        <v>#REF!</v>
      </c>
      <c r="R20" s="111" t="e">
        <f>IF(AND(#REF!=R19,#REF!="Y")=TRUE,"",IF(ISERROR(MATCH(R$3,#REF!,0)=TRUE),R19,IF(MATCH(R$3,#REF!,0)=2,#REF!,"")))</f>
        <v>#REF!</v>
      </c>
      <c r="S20" s="111" t="e">
        <f>IF(AND(#REF!=S19,#REF!="Y")=TRUE,"",IF(ISERROR(MATCH(S$3,#REF!,0)=TRUE),S19,IF(MATCH(S$3,#REF!,0)=2,#REF!,"")))</f>
        <v>#REF!</v>
      </c>
      <c r="T20" s="111" t="e">
        <f>IF(AND(#REF!=T19,#REF!="Y")=TRUE,"",IF(ISERROR(MATCH(T$3,#REF!,0)=TRUE),T19,IF(MATCH(T$3,#REF!,0)=2,#REF!,"")))</f>
        <v>#REF!</v>
      </c>
      <c r="U20" s="111" t="e">
        <f>IF(AND(#REF!=U19,#REF!="Y")=TRUE,"",IF(ISERROR(MATCH(U$3,#REF!,0)=TRUE),U19,IF(MATCH(U$3,#REF!,0)=2,#REF!,"")))</f>
        <v>#REF!</v>
      </c>
      <c r="V20" s="111" t="e">
        <f>IF(AND(#REF!=V19,#REF!="Y")=TRUE,"",IF(ISERROR(MATCH(V$3,#REF!,0)=TRUE),V19,IF(MATCH(V$3,#REF!,0)=2,#REF!,"")))</f>
        <v>#REF!</v>
      </c>
      <c r="W20" s="114" t="e">
        <f>IF(AND(#REF!=W19,#REF!="Y")=TRUE,"",IF(ISERROR(MATCH(W$3,#REF!,0)=TRUE),W19,IF(MATCH(W$3,#REF!,0)=2,#REF!,"")))</f>
        <v>#REF!</v>
      </c>
      <c r="X20" t="e">
        <f>IF(AND(#REF!=X19,#REF!="Y")=TRUE,"",IF(ISERROR(MATCH(X$3,#REF!,0)=TRUE),X19,IF(MATCH(X$3,#REF!,0)=2,#REF!,"")))</f>
        <v>#REF!</v>
      </c>
      <c r="Y20" t="e">
        <f>IF(AND(#REF!=Y19,#REF!="Y")=TRUE,"",IF(ISERROR(MATCH(Y$3,#REF!,0)=TRUE),Y19,IF(MATCH(Y$3,#REF!,0)=2,#REF!,"")))</f>
        <v>#REF!</v>
      </c>
      <c r="Z20" t="e">
        <f>IF(AND(#REF!=Z19,#REF!="Y")=TRUE,"",IF(ISERROR(MATCH(Z$3,#REF!,0)=TRUE),Z19,IF(MATCH(Z$3,#REF!,0)=2,#REF!,"")))</f>
        <v>#REF!</v>
      </c>
      <c r="AA20" s="110" t="e">
        <f>IF(AND(#REF!=AA19,#REF!="Y")=TRUE,"",IF(ISERROR(MATCH(AA$3,#REF!,0)=TRUE),AA19,IF(MATCH(AA$3,#REF!,0)=2,#REF!,"")))</f>
        <v>#REF!</v>
      </c>
      <c r="AB20" s="111" t="e">
        <f>IF(AND(#REF!=AB19,#REF!="Y")=TRUE,"",IF(ISERROR(MATCH(AB$3,#REF!,0)=TRUE),AB19,IF(MATCH(AB$3,#REF!,0)=2,#REF!,"")))</f>
        <v>#REF!</v>
      </c>
      <c r="AC20" s="111" t="e">
        <f>IF(AND(#REF!=AC19,#REF!="Y")=TRUE,"",IF(ISERROR(MATCH(AC$3,#REF!,0)=TRUE),AC19,IF(MATCH(AC$3,#REF!,0)=2,#REF!,"")))</f>
        <v>#REF!</v>
      </c>
      <c r="AD20" s="114" t="e">
        <f>IF(AND(#REF!=AD19,#REF!="Y")=TRUE,"",IF(ISERROR(MATCH(AD$3,#REF!,0)=TRUE),AD19,IF(MATCH(AD$3,#REF!,0)=2,#REF!,"")))</f>
        <v>#REF!</v>
      </c>
      <c r="AE20" s="110" t="e">
        <f>IF(AND(#REF!=AE19,#REF!="Y")=TRUE,"",IF(ISERROR(MATCH(AE$3,#REF!,0)=TRUE),AE19,IF(MATCH(AE$3,#REF!,0)=2,#REF!,"")))</f>
        <v>#REF!</v>
      </c>
      <c r="AF20" s="114" t="e">
        <f>IF(AND(#REF!=AF19,#REF!="Y")=TRUE,"",IF(ISERROR(MATCH(AF$3,#REF!,0)=TRUE),AF19,IF(MATCH(AF$3,#REF!,0)=2,#REF!,"")))</f>
        <v>#REF!</v>
      </c>
      <c r="AG20" t="e">
        <f>IF(AND(#REF!=AG19,#REF!="Y")=TRUE,"",IF(ISERROR(MATCH(AG$3,#REF!,0)=TRUE),AG19,IF(MATCH(AG$3,#REF!,0)=2,#REF!,"")))</f>
        <v>#REF!</v>
      </c>
      <c r="AH20" t="e">
        <f>IF(AND(#REF!=AH19,#REF!="Y")=TRUE,"",IF(ISERROR(MATCH(AH$3,#REF!,0)=TRUE),AH19,IF(MATCH(AH$3,#REF!,0)=2,#REF!,"")))</f>
        <v>#REF!</v>
      </c>
      <c r="AI20" t="e">
        <f>IF(AND(#REF!=AI19,#REF!="Y")=TRUE,"",IF(ISERROR(MATCH(AI$3,#REF!,0)=TRUE),AI19,IF(MATCH(AI$3,#REF!,0)=2,#REF!,"")))</f>
        <v>#REF!</v>
      </c>
      <c r="AJ20" t="e">
        <f>IF(AND(#REF!=AJ19,#REF!="Y")=TRUE,"",IF(ISERROR(MATCH(AJ$3,#REF!,0)=TRUE),AJ19,IF(MATCH(AJ$3,#REF!,0)=2,#REF!,"")))</f>
        <v>#REF!</v>
      </c>
      <c r="AK20" t="e">
        <f>IF(AND(#REF!=AK19,#REF!="Y")=TRUE,"",IF(ISERROR(MATCH(AK$3,#REF!,0)=TRUE),AK19,IF(MATCH(AK$3,#REF!,0)=2,#REF!,"")))</f>
        <v>#REF!</v>
      </c>
      <c r="AL20" t="e">
        <f>IF(AND(#REF!=AL19,#REF!="Y")=TRUE,"",IF(ISERROR(MATCH(AL$3,#REF!,0)=TRUE),AL19,IF(MATCH(AL$3,#REF!,0)=2,#REF!,"")))</f>
        <v>#REF!</v>
      </c>
      <c r="AM20" t="e">
        <f>IF(AND(#REF!=AM19,#REF!="Y")=TRUE,"",IF(ISERROR(MATCH(AM$3,#REF!,0)=TRUE),AM19,IF(MATCH(AM$3,#REF!,0)=2,#REF!,"")))</f>
        <v>#REF!</v>
      </c>
      <c r="AN20" t="e">
        <f>IF(AND(#REF!=AN19,#REF!="Y")=TRUE,"",IF(ISERROR(MATCH(AN$3,#REF!,0)=TRUE),AN19,IF(MATCH(AN$3,#REF!,0)=2,#REF!,"")))</f>
        <v>#REF!</v>
      </c>
      <c r="AO20" s="110" t="e">
        <f>IF(AND(#REF!=AO19,#REF!="Y")=TRUE,"",IF(ISERROR(MATCH(AO$3,#REF!,0)=TRUE),AO19,IF(MATCH(AO$3,#REF!,0)=2,#REF!,"")))</f>
        <v>#REF!</v>
      </c>
      <c r="AP20" s="111" t="e">
        <f>IF(AND(#REF!=AP19,#REF!="Y")=TRUE,"",IF(ISERROR(MATCH(AP$3,#REF!,0)=TRUE),AP19,IF(MATCH(AP$3,#REF!,0)=2,#REF!,"")))</f>
        <v>#REF!</v>
      </c>
      <c r="AQ20" s="111" t="e">
        <f>IF(AND(#REF!=AQ19,#REF!="Y")=TRUE,"",IF(ISERROR(MATCH(AQ$3,#REF!,0)=TRUE),AQ19,IF(MATCH(AQ$3,#REF!,0)=2,#REF!,"")))</f>
        <v>#REF!</v>
      </c>
      <c r="AR20" s="111" t="e">
        <f>IF(AND(#REF!=AR19,#REF!="Y")=TRUE,"",IF(ISERROR(MATCH(AR$3,#REF!,0)=TRUE),AR19,IF(MATCH(AR$3,#REF!,0)=2,#REF!,"")))</f>
        <v>#REF!</v>
      </c>
      <c r="AS20" s="114" t="e">
        <f>IF(AND(#REF!=AS19,#REF!="Y")=TRUE,"",IF(ISERROR(MATCH(AS$3,#REF!,0)=TRUE),AS19,IF(MATCH(AS$3,#REF!,0)=2,#REF!,"")))</f>
        <v>#REF!</v>
      </c>
      <c r="AT20" s="110" t="e">
        <f>IF(AND(#REF!=AT19,#REF!="Y")=TRUE,"",IF(ISERROR(MATCH(AT$3,#REF!,0)=TRUE),AT19,IF(MATCH(AT$3,#REF!,0)=2,#REF!,"")))</f>
        <v>#REF!</v>
      </c>
      <c r="AU20" s="111" t="e">
        <f>IF(AND(#REF!=AU19,#REF!="Y")=TRUE,"",IF(ISERROR(MATCH(AU$3,#REF!,0)=TRUE),AU19,IF(MATCH(AU$3,#REF!,0)=2,#REF!,"")))</f>
        <v>#REF!</v>
      </c>
      <c r="AV20" s="114" t="e">
        <f>IF(AND(#REF!=AV19,#REF!="Y")=TRUE,"",IF(ISERROR(MATCH(AV$3,#REF!,0)=TRUE),AV19,IF(MATCH(AV$3,#REF!,0)=2,#REF!,"")))</f>
        <v>#REF!</v>
      </c>
      <c r="BA20" t="str">
        <f>+'All Trains &amp; Jobs'!O15</f>
        <v># 402 Passenger 2</v>
      </c>
    </row>
    <row r="21" spans="1:53">
      <c r="A21">
        <v>17</v>
      </c>
      <c r="B21" t="e">
        <f>IF(AND(#REF!=B20,#REF!="Y")=TRUE,"",IF(ISERROR(MATCH(B$3,#REF!,0)=TRUE),B20,IF(MATCH(B$3,#REF!,0)=2,#REF!,"")))</f>
        <v>#REF!</v>
      </c>
      <c r="C21" t="e">
        <f>IF(AND(#REF!=C20,#REF!="Y")=TRUE,"",IF(ISERROR(MATCH(C$3,#REF!,0)=TRUE),C20,IF(MATCH(C$3,#REF!,0)=2,#REF!,"")))</f>
        <v>#REF!</v>
      </c>
      <c r="D21" t="e">
        <f>IF(AND(#REF!=D20,#REF!="Y")=TRUE,"",IF(ISERROR(MATCH(D$3,#REF!,0)=TRUE),D20,IF(MATCH(D$3,#REF!,0)=2,#REF!,"")))</f>
        <v>#REF!</v>
      </c>
      <c r="E21" t="e">
        <f>IF(AND(#REF!=E20,#REF!="Y")=TRUE,"",IF(ISERROR(MATCH(E$3,#REF!,0)=TRUE),E20,IF(MATCH(E$3,#REF!,0)=2,#REF!,"")))</f>
        <v>#REF!</v>
      </c>
      <c r="F21" t="e">
        <f>IF(AND(#REF!=F20,#REF!="Y")=TRUE,"",IF(ISERROR(MATCH(F$3,#REF!,0)=TRUE),F20,IF(MATCH(F$3,#REF!,0)=2,#REF!,"")))</f>
        <v>#REF!</v>
      </c>
      <c r="G21" t="e">
        <f>IF(AND(#REF!=G20,#REF!="Y")=TRUE,"",IF(ISERROR(MATCH(G$3,#REF!,0)=TRUE),G20,IF(MATCH(G$3,#REF!,0)=2,#REF!,"")))</f>
        <v>#REF!</v>
      </c>
      <c r="H21" t="e">
        <f>IF(AND(#REF!=H20,#REF!="Y")=TRUE,"",IF(ISERROR(MATCH(H$3,#REF!,0)=TRUE),H20,IF(MATCH(H$3,#REF!,0)=2,#REF!,"")))</f>
        <v>#REF!</v>
      </c>
      <c r="I21" s="110" t="e">
        <f>IF(AND(#REF!=I20,#REF!="Y")=TRUE,"",IF(ISERROR(MATCH(I$3,#REF!,0)=TRUE),I20,IF(MATCH(I$3,#REF!,0)=2,#REF!,"")))</f>
        <v>#REF!</v>
      </c>
      <c r="J21" s="111" t="e">
        <f>IF(AND(#REF!=J20,#REF!="Y")=TRUE,"",IF(ISERROR(MATCH(J$3,#REF!,0)=TRUE),J20,IF(MATCH(J$3,#REF!,0)=2,#REF!,"")))</f>
        <v>#REF!</v>
      </c>
      <c r="K21" s="111" t="e">
        <f>IF(AND(#REF!=K20,#REF!="Y")=TRUE,"",IF(ISERROR(MATCH(K$3,#REF!,0)=TRUE),K20,IF(MATCH(K$3,#REF!,0)=2,#REF!,"")))</f>
        <v>#REF!</v>
      </c>
      <c r="L21" s="111" t="e">
        <f>IF(AND(#REF!=L20,#REF!="Y")=TRUE,"",IF(ISERROR(MATCH(L$3,#REF!,0)=TRUE),L20,IF(MATCH(L$3,#REF!,0)=2,#REF!,"")))</f>
        <v>#REF!</v>
      </c>
      <c r="M21" s="111" t="e">
        <f>IF(AND(#REF!=M20,#REF!="Y")=TRUE,"",IF(ISERROR(MATCH(M$3,#REF!,0)=TRUE),M20,IF(MATCH(M$3,#REF!,0)=2,#REF!,"")))</f>
        <v>#REF!</v>
      </c>
      <c r="N21" s="111" t="e">
        <f>IF(AND(#REF!=N20,#REF!="Y")=TRUE,"",IF(ISERROR(MATCH(N$3,#REF!,0)=TRUE),N20,IF(MATCH(N$3,#REF!,0)=2,#REF!,"")))</f>
        <v>#REF!</v>
      </c>
      <c r="O21" s="114" t="e">
        <f>IF(AND(#REF!=O20,#REF!="Y")=TRUE,"",IF(ISERROR(MATCH(O$3,#REF!,0)=TRUE),O20,IF(MATCH(O$3,#REF!,0)=2,#REF!,"")))</f>
        <v>#REF!</v>
      </c>
      <c r="P21" s="110" t="e">
        <f>IF(AND(#REF!=P20,#REF!="Y")=TRUE,"",IF(ISERROR(MATCH(P$3,#REF!,0)=TRUE),P20,IF(MATCH(P$3,#REF!,0)=2,#REF!,"")))</f>
        <v>#REF!</v>
      </c>
      <c r="Q21" s="111" t="e">
        <f>IF(AND(#REF!=Q20,#REF!="Y")=TRUE,"",IF(ISERROR(MATCH(Q$3,#REF!,0)=TRUE),Q20,IF(MATCH(Q$3,#REF!,0)=2,#REF!,"")))</f>
        <v>#REF!</v>
      </c>
      <c r="R21" s="111" t="e">
        <f>IF(AND(#REF!=R20,#REF!="Y")=TRUE,"",IF(ISERROR(MATCH(R$3,#REF!,0)=TRUE),R20,IF(MATCH(R$3,#REF!,0)=2,#REF!,"")))</f>
        <v>#REF!</v>
      </c>
      <c r="S21" s="111" t="e">
        <f>IF(AND(#REF!=S20,#REF!="Y")=TRUE,"",IF(ISERROR(MATCH(S$3,#REF!,0)=TRUE),S20,IF(MATCH(S$3,#REF!,0)=2,#REF!,"")))</f>
        <v>#REF!</v>
      </c>
      <c r="T21" s="111" t="e">
        <f>IF(AND(#REF!=T20,#REF!="Y")=TRUE,"",IF(ISERROR(MATCH(T$3,#REF!,0)=TRUE),T20,IF(MATCH(T$3,#REF!,0)=2,#REF!,"")))</f>
        <v>#REF!</v>
      </c>
      <c r="U21" s="111" t="e">
        <f>IF(AND(#REF!=U20,#REF!="Y")=TRUE,"",IF(ISERROR(MATCH(U$3,#REF!,0)=TRUE),U20,IF(MATCH(U$3,#REF!,0)=2,#REF!,"")))</f>
        <v>#REF!</v>
      </c>
      <c r="V21" s="111" t="e">
        <f>IF(AND(#REF!=V20,#REF!="Y")=TRUE,"",IF(ISERROR(MATCH(V$3,#REF!,0)=TRUE),V20,IF(MATCH(V$3,#REF!,0)=2,#REF!,"")))</f>
        <v>#REF!</v>
      </c>
      <c r="W21" s="114" t="e">
        <f>IF(AND(#REF!=W20,#REF!="Y")=TRUE,"",IF(ISERROR(MATCH(W$3,#REF!,0)=TRUE),W20,IF(MATCH(W$3,#REF!,0)=2,#REF!,"")))</f>
        <v>#REF!</v>
      </c>
      <c r="X21" t="e">
        <f>IF(AND(#REF!=X20,#REF!="Y")=TRUE,"",IF(ISERROR(MATCH(X$3,#REF!,0)=TRUE),X20,IF(MATCH(X$3,#REF!,0)=2,#REF!,"")))</f>
        <v>#REF!</v>
      </c>
      <c r="Y21" t="e">
        <f>IF(AND(#REF!=Y20,#REF!="Y")=TRUE,"",IF(ISERROR(MATCH(Y$3,#REF!,0)=TRUE),Y20,IF(MATCH(Y$3,#REF!,0)=2,#REF!,"")))</f>
        <v>#REF!</v>
      </c>
      <c r="Z21" t="e">
        <f>IF(AND(#REF!=Z20,#REF!="Y")=TRUE,"",IF(ISERROR(MATCH(Z$3,#REF!,0)=TRUE),Z20,IF(MATCH(Z$3,#REF!,0)=2,#REF!,"")))</f>
        <v>#REF!</v>
      </c>
      <c r="AA21" s="110" t="e">
        <f>IF(AND(#REF!=AA20,#REF!="Y")=TRUE,"",IF(ISERROR(MATCH(AA$3,#REF!,0)=TRUE),AA20,IF(MATCH(AA$3,#REF!,0)=2,#REF!,"")))</f>
        <v>#REF!</v>
      </c>
      <c r="AB21" s="111" t="e">
        <f>IF(AND(#REF!=AB20,#REF!="Y")=TRUE,"",IF(ISERROR(MATCH(AB$3,#REF!,0)=TRUE),AB20,IF(MATCH(AB$3,#REF!,0)=2,#REF!,"")))</f>
        <v>#REF!</v>
      </c>
      <c r="AC21" s="111" t="e">
        <f>IF(AND(#REF!=AC20,#REF!="Y")=TRUE,"",IF(ISERROR(MATCH(AC$3,#REF!,0)=TRUE),AC20,IF(MATCH(AC$3,#REF!,0)=2,#REF!,"")))</f>
        <v>#REF!</v>
      </c>
      <c r="AD21" s="114" t="e">
        <f>IF(AND(#REF!=AD20,#REF!="Y")=TRUE,"",IF(ISERROR(MATCH(AD$3,#REF!,0)=TRUE),AD20,IF(MATCH(AD$3,#REF!,0)=2,#REF!,"")))</f>
        <v>#REF!</v>
      </c>
      <c r="AE21" s="110" t="e">
        <f>IF(AND(#REF!=AE20,#REF!="Y")=TRUE,"",IF(ISERROR(MATCH(AE$3,#REF!,0)=TRUE),AE20,IF(MATCH(AE$3,#REF!,0)=2,#REF!,"")))</f>
        <v>#REF!</v>
      </c>
      <c r="AF21" s="114" t="e">
        <f>IF(AND(#REF!=AF20,#REF!="Y")=TRUE,"",IF(ISERROR(MATCH(AF$3,#REF!,0)=TRUE),AF20,IF(MATCH(AF$3,#REF!,0)=2,#REF!,"")))</f>
        <v>#REF!</v>
      </c>
      <c r="AG21" t="e">
        <f>IF(AND(#REF!=AG20,#REF!="Y")=TRUE,"",IF(ISERROR(MATCH(AG$3,#REF!,0)=TRUE),AG20,IF(MATCH(AG$3,#REF!,0)=2,#REF!,"")))</f>
        <v>#REF!</v>
      </c>
      <c r="AH21" t="e">
        <f>IF(AND(#REF!=AH20,#REF!="Y")=TRUE,"",IF(ISERROR(MATCH(AH$3,#REF!,0)=TRUE),AH20,IF(MATCH(AH$3,#REF!,0)=2,#REF!,"")))</f>
        <v>#REF!</v>
      </c>
      <c r="AI21" t="e">
        <f>IF(AND(#REF!=AI20,#REF!="Y")=TRUE,"",IF(ISERROR(MATCH(AI$3,#REF!,0)=TRUE),AI20,IF(MATCH(AI$3,#REF!,0)=2,#REF!,"")))</f>
        <v>#REF!</v>
      </c>
      <c r="AJ21" t="e">
        <f>IF(AND(#REF!=AJ20,#REF!="Y")=TRUE,"",IF(ISERROR(MATCH(AJ$3,#REF!,0)=TRUE),AJ20,IF(MATCH(AJ$3,#REF!,0)=2,#REF!,"")))</f>
        <v>#REF!</v>
      </c>
      <c r="AK21" t="e">
        <f>IF(AND(#REF!=AK20,#REF!="Y")=TRUE,"",IF(ISERROR(MATCH(AK$3,#REF!,0)=TRUE),AK20,IF(MATCH(AK$3,#REF!,0)=2,#REF!,"")))</f>
        <v>#REF!</v>
      </c>
      <c r="AL21" t="e">
        <f>IF(AND(#REF!=AL20,#REF!="Y")=TRUE,"",IF(ISERROR(MATCH(AL$3,#REF!,0)=TRUE),AL20,IF(MATCH(AL$3,#REF!,0)=2,#REF!,"")))</f>
        <v>#REF!</v>
      </c>
      <c r="AM21" t="e">
        <f>IF(AND(#REF!=AM20,#REF!="Y")=TRUE,"",IF(ISERROR(MATCH(AM$3,#REF!,0)=TRUE),AM20,IF(MATCH(AM$3,#REF!,0)=2,#REF!,"")))</f>
        <v>#REF!</v>
      </c>
      <c r="AN21" t="e">
        <f>IF(AND(#REF!=AN20,#REF!="Y")=TRUE,"",IF(ISERROR(MATCH(AN$3,#REF!,0)=TRUE),AN20,IF(MATCH(AN$3,#REF!,0)=2,#REF!,"")))</f>
        <v>#REF!</v>
      </c>
      <c r="AO21" s="110" t="e">
        <f>IF(AND(#REF!=AO20,#REF!="Y")=TRUE,"",IF(ISERROR(MATCH(AO$3,#REF!,0)=TRUE),AO20,IF(MATCH(AO$3,#REF!,0)=2,#REF!,"")))</f>
        <v>#REF!</v>
      </c>
      <c r="AP21" s="111" t="e">
        <f>IF(AND(#REF!=AP20,#REF!="Y")=TRUE,"",IF(ISERROR(MATCH(AP$3,#REF!,0)=TRUE),AP20,IF(MATCH(AP$3,#REF!,0)=2,#REF!,"")))</f>
        <v>#REF!</v>
      </c>
      <c r="AQ21" s="111" t="e">
        <f>IF(AND(#REF!=AQ20,#REF!="Y")=TRUE,"",IF(ISERROR(MATCH(AQ$3,#REF!,0)=TRUE),AQ20,IF(MATCH(AQ$3,#REF!,0)=2,#REF!,"")))</f>
        <v>#REF!</v>
      </c>
      <c r="AR21" s="111" t="e">
        <f>IF(AND(#REF!=AR20,#REF!="Y")=TRUE,"",IF(ISERROR(MATCH(AR$3,#REF!,0)=TRUE),AR20,IF(MATCH(AR$3,#REF!,0)=2,#REF!,"")))</f>
        <v>#REF!</v>
      </c>
      <c r="AS21" s="114" t="e">
        <f>IF(AND(#REF!=AS20,#REF!="Y")=TRUE,"",IF(ISERROR(MATCH(AS$3,#REF!,0)=TRUE),AS20,IF(MATCH(AS$3,#REF!,0)=2,#REF!,"")))</f>
        <v>#REF!</v>
      </c>
      <c r="AT21" s="110" t="e">
        <f>IF(AND(#REF!=AT20,#REF!="Y")=TRUE,"",IF(ISERROR(MATCH(AT$3,#REF!,0)=TRUE),AT20,IF(MATCH(AT$3,#REF!,0)=2,#REF!,"")))</f>
        <v>#REF!</v>
      </c>
      <c r="AU21" s="111" t="e">
        <f>IF(AND(#REF!=AU20,#REF!="Y")=TRUE,"",IF(ISERROR(MATCH(AU$3,#REF!,0)=TRUE),AU20,IF(MATCH(AU$3,#REF!,0)=2,#REF!,"")))</f>
        <v>#REF!</v>
      </c>
      <c r="AV21" s="114" t="e">
        <f>IF(AND(#REF!=AV20,#REF!="Y")=TRUE,"",IF(ISERROR(MATCH(AV$3,#REF!,0)=TRUE),AV20,IF(MATCH(AV$3,#REF!,0)=2,#REF!,"")))</f>
        <v>#REF!</v>
      </c>
      <c r="BA21" t="str">
        <f>+'All Trains &amp; Jobs'!O16</f>
        <v># 403 Manifest 2</v>
      </c>
    </row>
    <row r="22" spans="1:53">
      <c r="A22">
        <v>18</v>
      </c>
      <c r="B22" t="e">
        <f>IF(AND(#REF!=B21,#REF!="Y")=TRUE,"",IF(ISERROR(MATCH(B$3,#REF!,0)=TRUE),B21,IF(MATCH(B$3,#REF!,0)=2,#REF!,"")))</f>
        <v>#REF!</v>
      </c>
      <c r="C22" t="e">
        <f>IF(AND(#REF!=C21,#REF!="Y")=TRUE,"",IF(ISERROR(MATCH(C$3,#REF!,0)=TRUE),C21,IF(MATCH(C$3,#REF!,0)=2,#REF!,"")))</f>
        <v>#REF!</v>
      </c>
      <c r="D22" t="e">
        <f>IF(AND(#REF!=D21,#REF!="Y")=TRUE,"",IF(ISERROR(MATCH(D$3,#REF!,0)=TRUE),D21,IF(MATCH(D$3,#REF!,0)=2,#REF!,"")))</f>
        <v>#REF!</v>
      </c>
      <c r="E22" t="e">
        <f>IF(AND(#REF!=E21,#REF!="Y")=TRUE,"",IF(ISERROR(MATCH(E$3,#REF!,0)=TRUE),E21,IF(MATCH(E$3,#REF!,0)=2,#REF!,"")))</f>
        <v>#REF!</v>
      </c>
      <c r="F22" t="e">
        <f>IF(AND(#REF!=F21,#REF!="Y")=TRUE,"",IF(ISERROR(MATCH(F$3,#REF!,0)=TRUE),F21,IF(MATCH(F$3,#REF!,0)=2,#REF!,"")))</f>
        <v>#REF!</v>
      </c>
      <c r="G22" t="e">
        <f>IF(AND(#REF!=G21,#REF!="Y")=TRUE,"",IF(ISERROR(MATCH(G$3,#REF!,0)=TRUE),G21,IF(MATCH(G$3,#REF!,0)=2,#REF!,"")))</f>
        <v>#REF!</v>
      </c>
      <c r="H22" t="e">
        <f>IF(AND(#REF!=H21,#REF!="Y")=TRUE,"",IF(ISERROR(MATCH(H$3,#REF!,0)=TRUE),H21,IF(MATCH(H$3,#REF!,0)=2,#REF!,"")))</f>
        <v>#REF!</v>
      </c>
      <c r="I22" s="110" t="e">
        <f>IF(AND(#REF!=I21,#REF!="Y")=TRUE,"",IF(ISERROR(MATCH(I$3,#REF!,0)=TRUE),I21,IF(MATCH(I$3,#REF!,0)=2,#REF!,"")))</f>
        <v>#REF!</v>
      </c>
      <c r="J22" s="111" t="e">
        <f>IF(AND(#REF!=J21,#REF!="Y")=TRUE,"",IF(ISERROR(MATCH(J$3,#REF!,0)=TRUE),J21,IF(MATCH(J$3,#REF!,0)=2,#REF!,"")))</f>
        <v>#REF!</v>
      </c>
      <c r="K22" s="111" t="e">
        <f>IF(AND(#REF!=K21,#REF!="Y")=TRUE,"",IF(ISERROR(MATCH(K$3,#REF!,0)=TRUE),K21,IF(MATCH(K$3,#REF!,0)=2,#REF!,"")))</f>
        <v>#REF!</v>
      </c>
      <c r="L22" s="111" t="e">
        <f>IF(AND(#REF!=L21,#REF!="Y")=TRUE,"",IF(ISERROR(MATCH(L$3,#REF!,0)=TRUE),L21,IF(MATCH(L$3,#REF!,0)=2,#REF!,"")))</f>
        <v>#REF!</v>
      </c>
      <c r="M22" s="111" t="e">
        <f>IF(AND(#REF!=M21,#REF!="Y")=TRUE,"",IF(ISERROR(MATCH(M$3,#REF!,0)=TRUE),M21,IF(MATCH(M$3,#REF!,0)=2,#REF!,"")))</f>
        <v>#REF!</v>
      </c>
      <c r="N22" s="111" t="e">
        <f>IF(AND(#REF!=N21,#REF!="Y")=TRUE,"",IF(ISERROR(MATCH(N$3,#REF!,0)=TRUE),N21,IF(MATCH(N$3,#REF!,0)=2,#REF!,"")))</f>
        <v>#REF!</v>
      </c>
      <c r="O22" s="114" t="e">
        <f>IF(AND(#REF!=O21,#REF!="Y")=TRUE,"",IF(ISERROR(MATCH(O$3,#REF!,0)=TRUE),O21,IF(MATCH(O$3,#REF!,0)=2,#REF!,"")))</f>
        <v>#REF!</v>
      </c>
      <c r="P22" s="110" t="e">
        <f>IF(AND(#REF!=P21,#REF!="Y")=TRUE,"",IF(ISERROR(MATCH(P$3,#REF!,0)=TRUE),P21,IF(MATCH(P$3,#REF!,0)=2,#REF!,"")))</f>
        <v>#REF!</v>
      </c>
      <c r="Q22" s="111" t="e">
        <f>IF(AND(#REF!=Q21,#REF!="Y")=TRUE,"",IF(ISERROR(MATCH(Q$3,#REF!,0)=TRUE),Q21,IF(MATCH(Q$3,#REF!,0)=2,#REF!,"")))</f>
        <v>#REF!</v>
      </c>
      <c r="R22" s="111" t="e">
        <f>IF(AND(#REF!=R21,#REF!="Y")=TRUE,"",IF(ISERROR(MATCH(R$3,#REF!,0)=TRUE),R21,IF(MATCH(R$3,#REF!,0)=2,#REF!,"")))</f>
        <v>#REF!</v>
      </c>
      <c r="S22" s="111" t="e">
        <f>IF(AND(#REF!=S21,#REF!="Y")=TRUE,"",IF(ISERROR(MATCH(S$3,#REF!,0)=TRUE),S21,IF(MATCH(S$3,#REF!,0)=2,#REF!,"")))</f>
        <v>#REF!</v>
      </c>
      <c r="T22" s="111" t="e">
        <f>IF(AND(#REF!=T21,#REF!="Y")=TRUE,"",IF(ISERROR(MATCH(T$3,#REF!,0)=TRUE),T21,IF(MATCH(T$3,#REF!,0)=2,#REF!,"")))</f>
        <v>#REF!</v>
      </c>
      <c r="U22" s="111" t="e">
        <f>IF(AND(#REF!=U21,#REF!="Y")=TRUE,"",IF(ISERROR(MATCH(U$3,#REF!,0)=TRUE),U21,IF(MATCH(U$3,#REF!,0)=2,#REF!,"")))</f>
        <v>#REF!</v>
      </c>
      <c r="V22" s="111" t="e">
        <f>IF(AND(#REF!=V21,#REF!="Y")=TRUE,"",IF(ISERROR(MATCH(V$3,#REF!,0)=TRUE),V21,IF(MATCH(V$3,#REF!,0)=2,#REF!,"")))</f>
        <v>#REF!</v>
      </c>
      <c r="W22" s="114" t="e">
        <f>IF(AND(#REF!=W21,#REF!="Y")=TRUE,"",IF(ISERROR(MATCH(W$3,#REF!,0)=TRUE),W21,IF(MATCH(W$3,#REF!,0)=2,#REF!,"")))</f>
        <v>#REF!</v>
      </c>
      <c r="X22" t="e">
        <f>IF(AND(#REF!=X21,#REF!="Y")=TRUE,"",IF(ISERROR(MATCH(X$3,#REF!,0)=TRUE),X21,IF(MATCH(X$3,#REF!,0)=2,#REF!,"")))</f>
        <v>#REF!</v>
      </c>
      <c r="Y22" t="e">
        <f>IF(AND(#REF!=Y21,#REF!="Y")=TRUE,"",IF(ISERROR(MATCH(Y$3,#REF!,0)=TRUE),Y21,IF(MATCH(Y$3,#REF!,0)=2,#REF!,"")))</f>
        <v>#REF!</v>
      </c>
      <c r="Z22" t="e">
        <f>IF(AND(#REF!=Z21,#REF!="Y")=TRUE,"",IF(ISERROR(MATCH(Z$3,#REF!,0)=TRUE),Z21,IF(MATCH(Z$3,#REF!,0)=2,#REF!,"")))</f>
        <v>#REF!</v>
      </c>
      <c r="AA22" s="110" t="e">
        <f>IF(AND(#REF!=AA21,#REF!="Y")=TRUE,"",IF(ISERROR(MATCH(AA$3,#REF!,0)=TRUE),AA21,IF(MATCH(AA$3,#REF!,0)=2,#REF!,"")))</f>
        <v>#REF!</v>
      </c>
      <c r="AB22" s="111" t="e">
        <f>IF(AND(#REF!=AB21,#REF!="Y")=TRUE,"",IF(ISERROR(MATCH(AB$3,#REF!,0)=TRUE),AB21,IF(MATCH(AB$3,#REF!,0)=2,#REF!,"")))</f>
        <v>#REF!</v>
      </c>
      <c r="AC22" s="111" t="e">
        <f>IF(AND(#REF!=AC21,#REF!="Y")=TRUE,"",IF(ISERROR(MATCH(AC$3,#REF!,0)=TRUE),AC21,IF(MATCH(AC$3,#REF!,0)=2,#REF!,"")))</f>
        <v>#REF!</v>
      </c>
      <c r="AD22" s="114" t="e">
        <f>IF(AND(#REF!=AD21,#REF!="Y")=TRUE,"",IF(ISERROR(MATCH(AD$3,#REF!,0)=TRUE),AD21,IF(MATCH(AD$3,#REF!,0)=2,#REF!,"")))</f>
        <v>#REF!</v>
      </c>
      <c r="AE22" s="110" t="e">
        <f>IF(AND(#REF!=AE21,#REF!="Y")=TRUE,"",IF(ISERROR(MATCH(AE$3,#REF!,0)=TRUE),AE21,IF(MATCH(AE$3,#REF!,0)=2,#REF!,"")))</f>
        <v>#REF!</v>
      </c>
      <c r="AF22" s="114" t="e">
        <f>IF(AND(#REF!=AF21,#REF!="Y")=TRUE,"",IF(ISERROR(MATCH(AF$3,#REF!,0)=TRUE),AF21,IF(MATCH(AF$3,#REF!,0)=2,#REF!,"")))</f>
        <v>#REF!</v>
      </c>
      <c r="AG22" t="e">
        <f>IF(AND(#REF!=AG21,#REF!="Y")=TRUE,"",IF(ISERROR(MATCH(AG$3,#REF!,0)=TRUE),AG21,IF(MATCH(AG$3,#REF!,0)=2,#REF!,"")))</f>
        <v>#REF!</v>
      </c>
      <c r="AH22" t="e">
        <f>IF(AND(#REF!=AH21,#REF!="Y")=TRUE,"",IF(ISERROR(MATCH(AH$3,#REF!,0)=TRUE),AH21,IF(MATCH(AH$3,#REF!,0)=2,#REF!,"")))</f>
        <v>#REF!</v>
      </c>
      <c r="AI22" t="e">
        <f>IF(AND(#REF!=AI21,#REF!="Y")=TRUE,"",IF(ISERROR(MATCH(AI$3,#REF!,0)=TRUE),AI21,IF(MATCH(AI$3,#REF!,0)=2,#REF!,"")))</f>
        <v>#REF!</v>
      </c>
      <c r="AJ22" t="e">
        <f>IF(AND(#REF!=AJ21,#REF!="Y")=TRUE,"",IF(ISERROR(MATCH(AJ$3,#REF!,0)=TRUE),AJ21,IF(MATCH(AJ$3,#REF!,0)=2,#REF!,"")))</f>
        <v>#REF!</v>
      </c>
      <c r="AK22" t="e">
        <f>IF(AND(#REF!=AK21,#REF!="Y")=TRUE,"",IF(ISERROR(MATCH(AK$3,#REF!,0)=TRUE),AK21,IF(MATCH(AK$3,#REF!,0)=2,#REF!,"")))</f>
        <v>#REF!</v>
      </c>
      <c r="AL22" t="e">
        <f>IF(AND(#REF!=AL21,#REF!="Y")=TRUE,"",IF(ISERROR(MATCH(AL$3,#REF!,0)=TRUE),AL21,IF(MATCH(AL$3,#REF!,0)=2,#REF!,"")))</f>
        <v>#REF!</v>
      </c>
      <c r="AM22" t="e">
        <f>IF(AND(#REF!=AM21,#REF!="Y")=TRUE,"",IF(ISERROR(MATCH(AM$3,#REF!,0)=TRUE),AM21,IF(MATCH(AM$3,#REF!,0)=2,#REF!,"")))</f>
        <v>#REF!</v>
      </c>
      <c r="AN22" t="e">
        <f>IF(AND(#REF!=AN21,#REF!="Y")=TRUE,"",IF(ISERROR(MATCH(AN$3,#REF!,0)=TRUE),AN21,IF(MATCH(AN$3,#REF!,0)=2,#REF!,"")))</f>
        <v>#REF!</v>
      </c>
      <c r="AO22" s="110" t="e">
        <f>IF(AND(#REF!=AO21,#REF!="Y")=TRUE,"",IF(ISERROR(MATCH(AO$3,#REF!,0)=TRUE),AO21,IF(MATCH(AO$3,#REF!,0)=2,#REF!,"")))</f>
        <v>#REF!</v>
      </c>
      <c r="AP22" s="111" t="e">
        <f>IF(AND(#REF!=AP21,#REF!="Y")=TRUE,"",IF(ISERROR(MATCH(AP$3,#REF!,0)=TRUE),AP21,IF(MATCH(AP$3,#REF!,0)=2,#REF!,"")))</f>
        <v>#REF!</v>
      </c>
      <c r="AQ22" s="111" t="e">
        <f>IF(AND(#REF!=AQ21,#REF!="Y")=TRUE,"",IF(ISERROR(MATCH(AQ$3,#REF!,0)=TRUE),AQ21,IF(MATCH(AQ$3,#REF!,0)=2,#REF!,"")))</f>
        <v>#REF!</v>
      </c>
      <c r="AR22" s="111" t="e">
        <f>IF(AND(#REF!=AR21,#REF!="Y")=TRUE,"",IF(ISERROR(MATCH(AR$3,#REF!,0)=TRUE),AR21,IF(MATCH(AR$3,#REF!,0)=2,#REF!,"")))</f>
        <v>#REF!</v>
      </c>
      <c r="AS22" s="114" t="e">
        <f>IF(AND(#REF!=AS21,#REF!="Y")=TRUE,"",IF(ISERROR(MATCH(AS$3,#REF!,0)=TRUE),AS21,IF(MATCH(AS$3,#REF!,0)=2,#REF!,"")))</f>
        <v>#REF!</v>
      </c>
      <c r="AT22" s="110" t="e">
        <f>IF(AND(#REF!=AT21,#REF!="Y")=TRUE,"",IF(ISERROR(MATCH(AT$3,#REF!,0)=TRUE),AT21,IF(MATCH(AT$3,#REF!,0)=2,#REF!,"")))</f>
        <v>#REF!</v>
      </c>
      <c r="AU22" s="111" t="e">
        <f>IF(AND(#REF!=AU21,#REF!="Y")=TRUE,"",IF(ISERROR(MATCH(AU$3,#REF!,0)=TRUE),AU21,IF(MATCH(AU$3,#REF!,0)=2,#REF!,"")))</f>
        <v>#REF!</v>
      </c>
      <c r="AV22" s="114" t="e">
        <f>IF(AND(#REF!=AV21,#REF!="Y")=TRUE,"",IF(ISERROR(MATCH(AV$3,#REF!,0)=TRUE),AV21,IF(MATCH(AV$3,#REF!,0)=2,#REF!,"")))</f>
        <v>#REF!</v>
      </c>
      <c r="BA22" t="e">
        <f>+'All Trains &amp; Jobs'!#REF!</f>
        <v>#REF!</v>
      </c>
    </row>
    <row r="23" spans="1:53">
      <c r="A23">
        <v>19</v>
      </c>
      <c r="B23" t="e">
        <f>IF(AND(#REF!=B22,#REF!="Y")=TRUE,"",IF(ISERROR(MATCH(B$3,#REF!,0)=TRUE),B22,IF(MATCH(B$3,#REF!,0)=2,#REF!,"")))</f>
        <v>#REF!</v>
      </c>
      <c r="C23" t="e">
        <f>IF(AND(#REF!=C22,#REF!="Y")=TRUE,"",IF(ISERROR(MATCH(C$3,#REF!,0)=TRUE),C22,IF(MATCH(C$3,#REF!,0)=2,#REF!,"")))</f>
        <v>#REF!</v>
      </c>
      <c r="D23" t="e">
        <f>IF(AND(#REF!=D22,#REF!="Y")=TRUE,"",IF(ISERROR(MATCH(D$3,#REF!,0)=TRUE),D22,IF(MATCH(D$3,#REF!,0)=2,#REF!,"")))</f>
        <v>#REF!</v>
      </c>
      <c r="E23" t="e">
        <f>IF(AND(#REF!=E22,#REF!="Y")=TRUE,"",IF(ISERROR(MATCH(E$3,#REF!,0)=TRUE),E22,IF(MATCH(E$3,#REF!,0)=2,#REF!,"")))</f>
        <v>#REF!</v>
      </c>
      <c r="F23" t="e">
        <f>IF(AND(#REF!=F22,#REF!="Y")=TRUE,"",IF(ISERROR(MATCH(F$3,#REF!,0)=TRUE),F22,IF(MATCH(F$3,#REF!,0)=2,#REF!,"")))</f>
        <v>#REF!</v>
      </c>
      <c r="G23" t="e">
        <f>IF(AND(#REF!=G22,#REF!="Y")=TRUE,"",IF(ISERROR(MATCH(G$3,#REF!,0)=TRUE),G22,IF(MATCH(G$3,#REF!,0)=2,#REF!,"")))</f>
        <v>#REF!</v>
      </c>
      <c r="H23" t="e">
        <f>IF(AND(#REF!=H22,#REF!="Y")=TRUE,"",IF(ISERROR(MATCH(H$3,#REF!,0)=TRUE),H22,IF(MATCH(H$3,#REF!,0)=2,#REF!,"")))</f>
        <v>#REF!</v>
      </c>
      <c r="I23" s="110" t="e">
        <f>IF(AND(#REF!=I22,#REF!="Y")=TRUE,"",IF(ISERROR(MATCH(I$3,#REF!,0)=TRUE),I22,IF(MATCH(I$3,#REF!,0)=2,#REF!,"")))</f>
        <v>#REF!</v>
      </c>
      <c r="J23" s="111" t="e">
        <f>IF(AND(#REF!=J22,#REF!="Y")=TRUE,"",IF(ISERROR(MATCH(J$3,#REF!,0)=TRUE),J22,IF(MATCH(J$3,#REF!,0)=2,#REF!,"")))</f>
        <v>#REF!</v>
      </c>
      <c r="K23" s="111" t="e">
        <f>IF(AND(#REF!=K22,#REF!="Y")=TRUE,"",IF(ISERROR(MATCH(K$3,#REF!,0)=TRUE),K22,IF(MATCH(K$3,#REF!,0)=2,#REF!,"")))</f>
        <v>#REF!</v>
      </c>
      <c r="L23" s="111" t="e">
        <f>IF(AND(#REF!=L22,#REF!="Y")=TRUE,"",IF(ISERROR(MATCH(L$3,#REF!,0)=TRUE),L22,IF(MATCH(L$3,#REF!,0)=2,#REF!,"")))</f>
        <v>#REF!</v>
      </c>
      <c r="M23" s="111" t="e">
        <f>IF(AND(#REF!=M22,#REF!="Y")=TRUE,"",IF(ISERROR(MATCH(M$3,#REF!,0)=TRUE),M22,IF(MATCH(M$3,#REF!,0)=2,#REF!,"")))</f>
        <v>#REF!</v>
      </c>
      <c r="N23" s="111" t="e">
        <f>IF(AND(#REF!=N22,#REF!="Y")=TRUE,"",IF(ISERROR(MATCH(N$3,#REF!,0)=TRUE),N22,IF(MATCH(N$3,#REF!,0)=2,#REF!,"")))</f>
        <v>#REF!</v>
      </c>
      <c r="O23" s="114" t="e">
        <f>IF(AND(#REF!=O22,#REF!="Y")=TRUE,"",IF(ISERROR(MATCH(O$3,#REF!,0)=TRUE),O22,IF(MATCH(O$3,#REF!,0)=2,#REF!,"")))</f>
        <v>#REF!</v>
      </c>
      <c r="P23" s="110" t="e">
        <f>IF(AND(#REF!=P22,#REF!="Y")=TRUE,"",IF(ISERROR(MATCH(P$3,#REF!,0)=TRUE),P22,IF(MATCH(P$3,#REF!,0)=2,#REF!,"")))</f>
        <v>#REF!</v>
      </c>
      <c r="Q23" s="111" t="e">
        <f>IF(AND(#REF!=Q22,#REF!="Y")=TRUE,"",IF(ISERROR(MATCH(Q$3,#REF!,0)=TRUE),Q22,IF(MATCH(Q$3,#REF!,0)=2,#REF!,"")))</f>
        <v>#REF!</v>
      </c>
      <c r="R23" s="111" t="e">
        <f>IF(AND(#REF!=R22,#REF!="Y")=TRUE,"",IF(ISERROR(MATCH(R$3,#REF!,0)=TRUE),R22,IF(MATCH(R$3,#REF!,0)=2,#REF!,"")))</f>
        <v>#REF!</v>
      </c>
      <c r="S23" s="111" t="e">
        <f>IF(AND(#REF!=S22,#REF!="Y")=TRUE,"",IF(ISERROR(MATCH(S$3,#REF!,0)=TRUE),S22,IF(MATCH(S$3,#REF!,0)=2,#REF!,"")))</f>
        <v>#REF!</v>
      </c>
      <c r="T23" s="111" t="e">
        <f>IF(AND(#REF!=T22,#REF!="Y")=TRUE,"",IF(ISERROR(MATCH(T$3,#REF!,0)=TRUE),T22,IF(MATCH(T$3,#REF!,0)=2,#REF!,"")))</f>
        <v>#REF!</v>
      </c>
      <c r="U23" s="111" t="e">
        <f>IF(AND(#REF!=U22,#REF!="Y")=TRUE,"",IF(ISERROR(MATCH(U$3,#REF!,0)=TRUE),U22,IF(MATCH(U$3,#REF!,0)=2,#REF!,"")))</f>
        <v>#REF!</v>
      </c>
      <c r="V23" s="111" t="e">
        <f>IF(AND(#REF!=V22,#REF!="Y")=TRUE,"",IF(ISERROR(MATCH(V$3,#REF!,0)=TRUE),V22,IF(MATCH(V$3,#REF!,0)=2,#REF!,"")))</f>
        <v>#REF!</v>
      </c>
      <c r="W23" s="114" t="e">
        <f>IF(AND(#REF!=W22,#REF!="Y")=TRUE,"",IF(ISERROR(MATCH(W$3,#REF!,0)=TRUE),W22,IF(MATCH(W$3,#REF!,0)=2,#REF!,"")))</f>
        <v>#REF!</v>
      </c>
      <c r="X23" t="e">
        <f>IF(AND(#REF!=X22,#REF!="Y")=TRUE,"",IF(ISERROR(MATCH(X$3,#REF!,0)=TRUE),X22,IF(MATCH(X$3,#REF!,0)=2,#REF!,"")))</f>
        <v>#REF!</v>
      </c>
      <c r="Y23" t="e">
        <f>IF(AND(#REF!=Y22,#REF!="Y")=TRUE,"",IF(ISERROR(MATCH(Y$3,#REF!,0)=TRUE),Y22,IF(MATCH(Y$3,#REF!,0)=2,#REF!,"")))</f>
        <v>#REF!</v>
      </c>
      <c r="Z23" t="e">
        <f>IF(AND(#REF!=Z22,#REF!="Y")=TRUE,"",IF(ISERROR(MATCH(Z$3,#REF!,0)=TRUE),Z22,IF(MATCH(Z$3,#REF!,0)=2,#REF!,"")))</f>
        <v>#REF!</v>
      </c>
      <c r="AA23" s="110" t="e">
        <f>IF(AND(#REF!=AA22,#REF!="Y")=TRUE,"",IF(ISERROR(MATCH(AA$3,#REF!,0)=TRUE),AA22,IF(MATCH(AA$3,#REF!,0)=2,#REF!,"")))</f>
        <v>#REF!</v>
      </c>
      <c r="AB23" s="111" t="e">
        <f>IF(AND(#REF!=AB22,#REF!="Y")=TRUE,"",IF(ISERROR(MATCH(AB$3,#REF!,0)=TRUE),AB22,IF(MATCH(AB$3,#REF!,0)=2,#REF!,"")))</f>
        <v>#REF!</v>
      </c>
      <c r="AC23" s="111" t="e">
        <f>IF(AND(#REF!=AC22,#REF!="Y")=TRUE,"",IF(ISERROR(MATCH(AC$3,#REF!,0)=TRUE),AC22,IF(MATCH(AC$3,#REF!,0)=2,#REF!,"")))</f>
        <v>#REF!</v>
      </c>
      <c r="AD23" s="114" t="e">
        <f>IF(AND(#REF!=AD22,#REF!="Y")=TRUE,"",IF(ISERROR(MATCH(AD$3,#REF!,0)=TRUE),AD22,IF(MATCH(AD$3,#REF!,0)=2,#REF!,"")))</f>
        <v>#REF!</v>
      </c>
      <c r="AE23" s="110" t="e">
        <f>IF(AND(#REF!=AE22,#REF!="Y")=TRUE,"",IF(ISERROR(MATCH(AE$3,#REF!,0)=TRUE),AE22,IF(MATCH(AE$3,#REF!,0)=2,#REF!,"")))</f>
        <v>#REF!</v>
      </c>
      <c r="AF23" s="114" t="e">
        <f>IF(AND(#REF!=AF22,#REF!="Y")=TRUE,"",IF(ISERROR(MATCH(AF$3,#REF!,0)=TRUE),AF22,IF(MATCH(AF$3,#REF!,0)=2,#REF!,"")))</f>
        <v>#REF!</v>
      </c>
      <c r="AG23" t="e">
        <f>IF(AND(#REF!=AG22,#REF!="Y")=TRUE,"",IF(ISERROR(MATCH(AG$3,#REF!,0)=TRUE),AG22,IF(MATCH(AG$3,#REF!,0)=2,#REF!,"")))</f>
        <v>#REF!</v>
      </c>
      <c r="AH23" t="e">
        <f>IF(AND(#REF!=AH22,#REF!="Y")=TRUE,"",IF(ISERROR(MATCH(AH$3,#REF!,0)=TRUE),AH22,IF(MATCH(AH$3,#REF!,0)=2,#REF!,"")))</f>
        <v>#REF!</v>
      </c>
      <c r="AI23" t="e">
        <f>IF(AND(#REF!=AI22,#REF!="Y")=TRUE,"",IF(ISERROR(MATCH(AI$3,#REF!,0)=TRUE),AI22,IF(MATCH(AI$3,#REF!,0)=2,#REF!,"")))</f>
        <v>#REF!</v>
      </c>
      <c r="AJ23" t="e">
        <f>IF(AND(#REF!=AJ22,#REF!="Y")=TRUE,"",IF(ISERROR(MATCH(AJ$3,#REF!,0)=TRUE),AJ22,IF(MATCH(AJ$3,#REF!,0)=2,#REF!,"")))</f>
        <v>#REF!</v>
      </c>
      <c r="AK23" t="e">
        <f>IF(AND(#REF!=AK22,#REF!="Y")=TRUE,"",IF(ISERROR(MATCH(AK$3,#REF!,0)=TRUE),AK22,IF(MATCH(AK$3,#REF!,0)=2,#REF!,"")))</f>
        <v>#REF!</v>
      </c>
      <c r="AL23" t="e">
        <f>IF(AND(#REF!=AL22,#REF!="Y")=TRUE,"",IF(ISERROR(MATCH(AL$3,#REF!,0)=TRUE),AL22,IF(MATCH(AL$3,#REF!,0)=2,#REF!,"")))</f>
        <v>#REF!</v>
      </c>
      <c r="AM23" t="e">
        <f>IF(AND(#REF!=AM22,#REF!="Y")=TRUE,"",IF(ISERROR(MATCH(AM$3,#REF!,0)=TRUE),AM22,IF(MATCH(AM$3,#REF!,0)=2,#REF!,"")))</f>
        <v>#REF!</v>
      </c>
      <c r="AN23" t="e">
        <f>IF(AND(#REF!=AN22,#REF!="Y")=TRUE,"",IF(ISERROR(MATCH(AN$3,#REF!,0)=TRUE),AN22,IF(MATCH(AN$3,#REF!,0)=2,#REF!,"")))</f>
        <v>#REF!</v>
      </c>
      <c r="AO23" s="110" t="e">
        <f>IF(AND(#REF!=AO22,#REF!="Y")=TRUE,"",IF(ISERROR(MATCH(AO$3,#REF!,0)=TRUE),AO22,IF(MATCH(AO$3,#REF!,0)=2,#REF!,"")))</f>
        <v>#REF!</v>
      </c>
      <c r="AP23" s="111" t="e">
        <f>IF(AND(#REF!=AP22,#REF!="Y")=TRUE,"",IF(ISERROR(MATCH(AP$3,#REF!,0)=TRUE),AP22,IF(MATCH(AP$3,#REF!,0)=2,#REF!,"")))</f>
        <v>#REF!</v>
      </c>
      <c r="AQ23" s="111" t="e">
        <f>IF(AND(#REF!=AQ22,#REF!="Y")=TRUE,"",IF(ISERROR(MATCH(AQ$3,#REF!,0)=TRUE),AQ22,IF(MATCH(AQ$3,#REF!,0)=2,#REF!,"")))</f>
        <v>#REF!</v>
      </c>
      <c r="AR23" s="111" t="e">
        <f>IF(AND(#REF!=AR22,#REF!="Y")=TRUE,"",IF(ISERROR(MATCH(AR$3,#REF!,0)=TRUE),AR22,IF(MATCH(AR$3,#REF!,0)=2,#REF!,"")))</f>
        <v>#REF!</v>
      </c>
      <c r="AS23" s="114" t="e">
        <f>IF(AND(#REF!=AS22,#REF!="Y")=TRUE,"",IF(ISERROR(MATCH(AS$3,#REF!,0)=TRUE),AS22,IF(MATCH(AS$3,#REF!,0)=2,#REF!,"")))</f>
        <v>#REF!</v>
      </c>
      <c r="AT23" s="110" t="e">
        <f>IF(AND(#REF!=AT22,#REF!="Y")=TRUE,"",IF(ISERROR(MATCH(AT$3,#REF!,0)=TRUE),AT22,IF(MATCH(AT$3,#REF!,0)=2,#REF!,"")))</f>
        <v>#REF!</v>
      </c>
      <c r="AU23" s="111" t="e">
        <f>IF(AND(#REF!=AU22,#REF!="Y")=TRUE,"",IF(ISERROR(MATCH(AU$3,#REF!,0)=TRUE),AU22,IF(MATCH(AU$3,#REF!,0)=2,#REF!,"")))</f>
        <v>#REF!</v>
      </c>
      <c r="AV23" s="114" t="e">
        <f>IF(AND(#REF!=AV22,#REF!="Y")=TRUE,"",IF(ISERROR(MATCH(AV$3,#REF!,0)=TRUE),AV22,IF(MATCH(AV$3,#REF!,0)=2,#REF!,"")))</f>
        <v>#REF!</v>
      </c>
      <c r="BA23" t="str">
        <f>+'All Trains &amp; Jobs'!O17</f>
        <v># 601 Cement empty Manifest</v>
      </c>
    </row>
    <row r="24" spans="1:53">
      <c r="A24">
        <v>20</v>
      </c>
      <c r="B24" t="e">
        <f>IF(AND(#REF!=B23,#REF!="Y")=TRUE,"",IF(ISERROR(MATCH(B$3,#REF!,0)=TRUE),B23,IF(MATCH(B$3,#REF!,0)=2,#REF!,"")))</f>
        <v>#REF!</v>
      </c>
      <c r="C24" t="e">
        <f>IF(AND(#REF!=C23,#REF!="Y")=TRUE,"",IF(ISERROR(MATCH(C$3,#REF!,0)=TRUE),C23,IF(MATCH(C$3,#REF!,0)=2,#REF!,"")))</f>
        <v>#REF!</v>
      </c>
      <c r="D24" t="e">
        <f>IF(AND(#REF!=D23,#REF!="Y")=TRUE,"",IF(ISERROR(MATCH(D$3,#REF!,0)=TRUE),D23,IF(MATCH(D$3,#REF!,0)=2,#REF!,"")))</f>
        <v>#REF!</v>
      </c>
      <c r="E24" t="e">
        <f>IF(AND(#REF!=E23,#REF!="Y")=TRUE,"",IF(ISERROR(MATCH(E$3,#REF!,0)=TRUE),E23,IF(MATCH(E$3,#REF!,0)=2,#REF!,"")))</f>
        <v>#REF!</v>
      </c>
      <c r="F24" t="e">
        <f>IF(AND(#REF!=F23,#REF!="Y")=TRUE,"",IF(ISERROR(MATCH(F$3,#REF!,0)=TRUE),F23,IF(MATCH(F$3,#REF!,0)=2,#REF!,"")))</f>
        <v>#REF!</v>
      </c>
      <c r="G24" t="e">
        <f>IF(AND(#REF!=G23,#REF!="Y")=TRUE,"",IF(ISERROR(MATCH(G$3,#REF!,0)=TRUE),G23,IF(MATCH(G$3,#REF!,0)=2,#REF!,"")))</f>
        <v>#REF!</v>
      </c>
      <c r="H24" t="e">
        <f>IF(AND(#REF!=H23,#REF!="Y")=TRUE,"",IF(ISERROR(MATCH(H$3,#REF!,0)=TRUE),H23,IF(MATCH(H$3,#REF!,0)=2,#REF!,"")))</f>
        <v>#REF!</v>
      </c>
      <c r="I24" s="110" t="e">
        <f>IF(AND(#REF!=I23,#REF!="Y")=TRUE,"",IF(ISERROR(MATCH(I$3,#REF!,0)=TRUE),I23,IF(MATCH(I$3,#REF!,0)=2,#REF!,"")))</f>
        <v>#REF!</v>
      </c>
      <c r="J24" s="111" t="e">
        <f>IF(AND(#REF!=J23,#REF!="Y")=TRUE,"",IF(ISERROR(MATCH(J$3,#REF!,0)=TRUE),J23,IF(MATCH(J$3,#REF!,0)=2,#REF!,"")))</f>
        <v>#REF!</v>
      </c>
      <c r="K24" s="111" t="e">
        <f>IF(AND(#REF!=K23,#REF!="Y")=TRUE,"",IF(ISERROR(MATCH(K$3,#REF!,0)=TRUE),K23,IF(MATCH(K$3,#REF!,0)=2,#REF!,"")))</f>
        <v>#REF!</v>
      </c>
      <c r="L24" s="111" t="e">
        <f>IF(AND(#REF!=L23,#REF!="Y")=TRUE,"",IF(ISERROR(MATCH(L$3,#REF!,0)=TRUE),L23,IF(MATCH(L$3,#REF!,0)=2,#REF!,"")))</f>
        <v>#REF!</v>
      </c>
      <c r="M24" s="111" t="e">
        <f>IF(AND(#REF!=M23,#REF!="Y")=TRUE,"",IF(ISERROR(MATCH(M$3,#REF!,0)=TRUE),M23,IF(MATCH(M$3,#REF!,0)=2,#REF!,"")))</f>
        <v>#REF!</v>
      </c>
      <c r="N24" s="111" t="e">
        <f>IF(AND(#REF!=N23,#REF!="Y")=TRUE,"",IF(ISERROR(MATCH(N$3,#REF!,0)=TRUE),N23,IF(MATCH(N$3,#REF!,0)=2,#REF!,"")))</f>
        <v>#REF!</v>
      </c>
      <c r="O24" s="114" t="e">
        <f>IF(AND(#REF!=O23,#REF!="Y")=TRUE,"",IF(ISERROR(MATCH(O$3,#REF!,0)=TRUE),O23,IF(MATCH(O$3,#REF!,0)=2,#REF!,"")))</f>
        <v>#REF!</v>
      </c>
      <c r="P24" s="110" t="e">
        <f>IF(AND(#REF!=P23,#REF!="Y")=TRUE,"",IF(ISERROR(MATCH(P$3,#REF!,0)=TRUE),P23,IF(MATCH(P$3,#REF!,0)=2,#REF!,"")))</f>
        <v>#REF!</v>
      </c>
      <c r="Q24" s="111" t="e">
        <f>IF(AND(#REF!=Q23,#REF!="Y")=TRUE,"",IF(ISERROR(MATCH(Q$3,#REF!,0)=TRUE),Q23,IF(MATCH(Q$3,#REF!,0)=2,#REF!,"")))</f>
        <v>#REF!</v>
      </c>
      <c r="R24" s="111" t="e">
        <f>IF(AND(#REF!=R23,#REF!="Y")=TRUE,"",IF(ISERROR(MATCH(R$3,#REF!,0)=TRUE),R23,IF(MATCH(R$3,#REF!,0)=2,#REF!,"")))</f>
        <v>#REF!</v>
      </c>
      <c r="S24" s="111" t="e">
        <f>IF(AND(#REF!=S23,#REF!="Y")=TRUE,"",IF(ISERROR(MATCH(S$3,#REF!,0)=TRUE),S23,IF(MATCH(S$3,#REF!,0)=2,#REF!,"")))</f>
        <v>#REF!</v>
      </c>
      <c r="T24" s="111" t="e">
        <f>IF(AND(#REF!=T23,#REF!="Y")=TRUE,"",IF(ISERROR(MATCH(T$3,#REF!,0)=TRUE),T23,IF(MATCH(T$3,#REF!,0)=2,#REF!,"")))</f>
        <v>#REF!</v>
      </c>
      <c r="U24" s="111" t="e">
        <f>IF(AND(#REF!=U23,#REF!="Y")=TRUE,"",IF(ISERROR(MATCH(U$3,#REF!,0)=TRUE),U23,IF(MATCH(U$3,#REF!,0)=2,#REF!,"")))</f>
        <v>#REF!</v>
      </c>
      <c r="V24" s="111" t="e">
        <f>IF(AND(#REF!=V23,#REF!="Y")=TRUE,"",IF(ISERROR(MATCH(V$3,#REF!,0)=TRUE),V23,IF(MATCH(V$3,#REF!,0)=2,#REF!,"")))</f>
        <v>#REF!</v>
      </c>
      <c r="W24" s="114" t="e">
        <f>IF(AND(#REF!=W23,#REF!="Y")=TRUE,"",IF(ISERROR(MATCH(W$3,#REF!,0)=TRUE),W23,IF(MATCH(W$3,#REF!,0)=2,#REF!,"")))</f>
        <v>#REF!</v>
      </c>
      <c r="X24" t="e">
        <f>IF(AND(#REF!=X23,#REF!="Y")=TRUE,"",IF(ISERROR(MATCH(X$3,#REF!,0)=TRUE),X23,IF(MATCH(X$3,#REF!,0)=2,#REF!,"")))</f>
        <v>#REF!</v>
      </c>
      <c r="Y24" t="e">
        <f>IF(AND(#REF!=Y23,#REF!="Y")=TRUE,"",IF(ISERROR(MATCH(Y$3,#REF!,0)=TRUE),Y23,IF(MATCH(Y$3,#REF!,0)=2,#REF!,"")))</f>
        <v>#REF!</v>
      </c>
      <c r="Z24" t="e">
        <f>IF(AND(#REF!=Z23,#REF!="Y")=TRUE,"",IF(ISERROR(MATCH(Z$3,#REF!,0)=TRUE),Z23,IF(MATCH(Z$3,#REF!,0)=2,#REF!,"")))</f>
        <v>#REF!</v>
      </c>
      <c r="AA24" s="110" t="e">
        <f>IF(AND(#REF!=AA23,#REF!="Y")=TRUE,"",IF(ISERROR(MATCH(AA$3,#REF!,0)=TRUE),AA23,IF(MATCH(AA$3,#REF!,0)=2,#REF!,"")))</f>
        <v>#REF!</v>
      </c>
      <c r="AB24" s="111" t="e">
        <f>IF(AND(#REF!=AB23,#REF!="Y")=TRUE,"",IF(ISERROR(MATCH(AB$3,#REF!,0)=TRUE),AB23,IF(MATCH(AB$3,#REF!,0)=2,#REF!,"")))</f>
        <v>#REF!</v>
      </c>
      <c r="AC24" s="111" t="e">
        <f>IF(AND(#REF!=AC23,#REF!="Y")=TRUE,"",IF(ISERROR(MATCH(AC$3,#REF!,0)=TRUE),AC23,IF(MATCH(AC$3,#REF!,0)=2,#REF!,"")))</f>
        <v>#REF!</v>
      </c>
      <c r="AD24" s="114" t="e">
        <f>IF(AND(#REF!=AD23,#REF!="Y")=TRUE,"",IF(ISERROR(MATCH(AD$3,#REF!,0)=TRUE),AD23,IF(MATCH(AD$3,#REF!,0)=2,#REF!,"")))</f>
        <v>#REF!</v>
      </c>
      <c r="AE24" s="110" t="e">
        <f>IF(AND(#REF!=AE23,#REF!="Y")=TRUE,"",IF(ISERROR(MATCH(AE$3,#REF!,0)=TRUE),AE23,IF(MATCH(AE$3,#REF!,0)=2,#REF!,"")))</f>
        <v>#REF!</v>
      </c>
      <c r="AF24" s="114" t="e">
        <f>IF(AND(#REF!=AF23,#REF!="Y")=TRUE,"",IF(ISERROR(MATCH(AF$3,#REF!,0)=TRUE),AF23,IF(MATCH(AF$3,#REF!,0)=2,#REF!,"")))</f>
        <v>#REF!</v>
      </c>
      <c r="AG24" t="e">
        <f>IF(AND(#REF!=AG23,#REF!="Y")=TRUE,"",IF(ISERROR(MATCH(AG$3,#REF!,0)=TRUE),AG23,IF(MATCH(AG$3,#REF!,0)=2,#REF!,"")))</f>
        <v>#REF!</v>
      </c>
      <c r="AH24" t="e">
        <f>IF(AND(#REF!=AH23,#REF!="Y")=TRUE,"",IF(ISERROR(MATCH(AH$3,#REF!,0)=TRUE),AH23,IF(MATCH(AH$3,#REF!,0)=2,#REF!,"")))</f>
        <v>#REF!</v>
      </c>
      <c r="AI24" t="e">
        <f>IF(AND(#REF!=AI23,#REF!="Y")=TRUE,"",IF(ISERROR(MATCH(AI$3,#REF!,0)=TRUE),AI23,IF(MATCH(AI$3,#REF!,0)=2,#REF!,"")))</f>
        <v>#REF!</v>
      </c>
      <c r="AJ24" t="e">
        <f>IF(AND(#REF!=AJ23,#REF!="Y")=TRUE,"",IF(ISERROR(MATCH(AJ$3,#REF!,0)=TRUE),AJ23,IF(MATCH(AJ$3,#REF!,0)=2,#REF!,"")))</f>
        <v>#REF!</v>
      </c>
      <c r="AK24" t="e">
        <f>IF(AND(#REF!=AK23,#REF!="Y")=TRUE,"",IF(ISERROR(MATCH(AK$3,#REF!,0)=TRUE),AK23,IF(MATCH(AK$3,#REF!,0)=2,#REF!,"")))</f>
        <v>#REF!</v>
      </c>
      <c r="AL24" t="e">
        <f>IF(AND(#REF!=AL23,#REF!="Y")=TRUE,"",IF(ISERROR(MATCH(AL$3,#REF!,0)=TRUE),AL23,IF(MATCH(AL$3,#REF!,0)=2,#REF!,"")))</f>
        <v>#REF!</v>
      </c>
      <c r="AM24" t="e">
        <f>IF(AND(#REF!=AM23,#REF!="Y")=TRUE,"",IF(ISERROR(MATCH(AM$3,#REF!,0)=TRUE),AM23,IF(MATCH(AM$3,#REF!,0)=2,#REF!,"")))</f>
        <v>#REF!</v>
      </c>
      <c r="AN24" t="e">
        <f>IF(AND(#REF!=AN23,#REF!="Y")=TRUE,"",IF(ISERROR(MATCH(AN$3,#REF!,0)=TRUE),AN23,IF(MATCH(AN$3,#REF!,0)=2,#REF!,"")))</f>
        <v>#REF!</v>
      </c>
      <c r="AO24" s="110" t="e">
        <f>IF(AND(#REF!=AO23,#REF!="Y")=TRUE,"",IF(ISERROR(MATCH(AO$3,#REF!,0)=TRUE),AO23,IF(MATCH(AO$3,#REF!,0)=2,#REF!,"")))</f>
        <v>#REF!</v>
      </c>
      <c r="AP24" s="111" t="e">
        <f>IF(AND(#REF!=AP23,#REF!="Y")=TRUE,"",IF(ISERROR(MATCH(AP$3,#REF!,0)=TRUE),AP23,IF(MATCH(AP$3,#REF!,0)=2,#REF!,"")))</f>
        <v>#REF!</v>
      </c>
      <c r="AQ24" s="111" t="e">
        <f>IF(AND(#REF!=AQ23,#REF!="Y")=TRUE,"",IF(ISERROR(MATCH(AQ$3,#REF!,0)=TRUE),AQ23,IF(MATCH(AQ$3,#REF!,0)=2,#REF!,"")))</f>
        <v>#REF!</v>
      </c>
      <c r="AR24" s="111" t="e">
        <f>IF(AND(#REF!=AR23,#REF!="Y")=TRUE,"",IF(ISERROR(MATCH(AR$3,#REF!,0)=TRUE),AR23,IF(MATCH(AR$3,#REF!,0)=2,#REF!,"")))</f>
        <v>#REF!</v>
      </c>
      <c r="AS24" s="114" t="e">
        <f>IF(AND(#REF!=AS23,#REF!="Y")=TRUE,"",IF(ISERROR(MATCH(AS$3,#REF!,0)=TRUE),AS23,IF(MATCH(AS$3,#REF!,0)=2,#REF!,"")))</f>
        <v>#REF!</v>
      </c>
      <c r="AT24" s="110" t="e">
        <f>IF(AND(#REF!=AT23,#REF!="Y")=TRUE,"",IF(ISERROR(MATCH(AT$3,#REF!,0)=TRUE),AT23,IF(MATCH(AT$3,#REF!,0)=2,#REF!,"")))</f>
        <v>#REF!</v>
      </c>
      <c r="AU24" s="111" t="e">
        <f>IF(AND(#REF!=AU23,#REF!="Y")=TRUE,"",IF(ISERROR(MATCH(AU$3,#REF!,0)=TRUE),AU23,IF(MATCH(AU$3,#REF!,0)=2,#REF!,"")))</f>
        <v>#REF!</v>
      </c>
      <c r="AV24" s="114" t="e">
        <f>IF(AND(#REF!=AV23,#REF!="Y")=TRUE,"",IF(ISERROR(MATCH(AV$3,#REF!,0)=TRUE),AV23,IF(MATCH(AV$3,#REF!,0)=2,#REF!,"")))</f>
        <v>#REF!</v>
      </c>
      <c r="BA24" t="str">
        <f>+'All Trains &amp; Jobs'!O19</f>
        <v># 406 Passenger 1 Return</v>
      </c>
    </row>
    <row r="25" spans="1:53">
      <c r="A25">
        <v>21</v>
      </c>
      <c r="B25" t="e">
        <f>IF(AND(#REF!=B24,#REF!="Y")=TRUE,"",IF(ISERROR(MATCH(B$3,#REF!,0)=TRUE),B24,IF(MATCH(B$3,#REF!,0)=2,#REF!,"")))</f>
        <v>#REF!</v>
      </c>
      <c r="C25" t="e">
        <f>IF(AND(#REF!=C24,#REF!="Y")=TRUE,"",IF(ISERROR(MATCH(C$3,#REF!,0)=TRUE),C24,IF(MATCH(C$3,#REF!,0)=2,#REF!,"")))</f>
        <v>#REF!</v>
      </c>
      <c r="D25" t="e">
        <f>IF(AND(#REF!=D24,#REF!="Y")=TRUE,"",IF(ISERROR(MATCH(D$3,#REF!,0)=TRUE),D24,IF(MATCH(D$3,#REF!,0)=2,#REF!,"")))</f>
        <v>#REF!</v>
      </c>
      <c r="E25" t="e">
        <f>IF(AND(#REF!=E24,#REF!="Y")=TRUE,"",IF(ISERROR(MATCH(E$3,#REF!,0)=TRUE),E24,IF(MATCH(E$3,#REF!,0)=2,#REF!,"")))</f>
        <v>#REF!</v>
      </c>
      <c r="F25" t="e">
        <f>IF(AND(#REF!=F24,#REF!="Y")=TRUE,"",IF(ISERROR(MATCH(F$3,#REF!,0)=TRUE),F24,IF(MATCH(F$3,#REF!,0)=2,#REF!,"")))</f>
        <v>#REF!</v>
      </c>
      <c r="G25" t="e">
        <f>IF(AND(#REF!=G24,#REF!="Y")=TRUE,"",IF(ISERROR(MATCH(G$3,#REF!,0)=TRUE),G24,IF(MATCH(G$3,#REF!,0)=2,#REF!,"")))</f>
        <v>#REF!</v>
      </c>
      <c r="H25" t="e">
        <f>IF(AND(#REF!=H24,#REF!="Y")=TRUE,"",IF(ISERROR(MATCH(H$3,#REF!,0)=TRUE),H24,IF(MATCH(H$3,#REF!,0)=2,#REF!,"")))</f>
        <v>#REF!</v>
      </c>
      <c r="I25" s="110" t="e">
        <f>IF(AND(#REF!=I24,#REF!="Y")=TRUE,"",IF(ISERROR(MATCH(I$3,#REF!,0)=TRUE),I24,IF(MATCH(I$3,#REF!,0)=2,#REF!,"")))</f>
        <v>#REF!</v>
      </c>
      <c r="J25" s="111" t="e">
        <f>IF(AND(#REF!=J24,#REF!="Y")=TRUE,"",IF(ISERROR(MATCH(J$3,#REF!,0)=TRUE),J24,IF(MATCH(J$3,#REF!,0)=2,#REF!,"")))</f>
        <v>#REF!</v>
      </c>
      <c r="K25" s="111" t="e">
        <f>IF(AND(#REF!=K24,#REF!="Y")=TRUE,"",IF(ISERROR(MATCH(K$3,#REF!,0)=TRUE),K24,IF(MATCH(K$3,#REF!,0)=2,#REF!,"")))</f>
        <v>#REF!</v>
      </c>
      <c r="L25" s="111" t="e">
        <f>IF(AND(#REF!=L24,#REF!="Y")=TRUE,"",IF(ISERROR(MATCH(L$3,#REF!,0)=TRUE),L24,IF(MATCH(L$3,#REF!,0)=2,#REF!,"")))</f>
        <v>#REF!</v>
      </c>
      <c r="M25" s="111" t="e">
        <f>IF(AND(#REF!=M24,#REF!="Y")=TRUE,"",IF(ISERROR(MATCH(M$3,#REF!,0)=TRUE),M24,IF(MATCH(M$3,#REF!,0)=2,#REF!,"")))</f>
        <v>#REF!</v>
      </c>
      <c r="N25" s="111" t="e">
        <f>IF(AND(#REF!=N24,#REF!="Y")=TRUE,"",IF(ISERROR(MATCH(N$3,#REF!,0)=TRUE),N24,IF(MATCH(N$3,#REF!,0)=2,#REF!,"")))</f>
        <v>#REF!</v>
      </c>
      <c r="O25" s="114" t="e">
        <f>IF(AND(#REF!=O24,#REF!="Y")=TRUE,"",IF(ISERROR(MATCH(O$3,#REF!,0)=TRUE),O24,IF(MATCH(O$3,#REF!,0)=2,#REF!,"")))</f>
        <v>#REF!</v>
      </c>
      <c r="P25" s="110" t="e">
        <f>IF(AND(#REF!=P24,#REF!="Y")=TRUE,"",IF(ISERROR(MATCH(P$3,#REF!,0)=TRUE),P24,IF(MATCH(P$3,#REF!,0)=2,#REF!,"")))</f>
        <v>#REF!</v>
      </c>
      <c r="Q25" s="111" t="e">
        <f>IF(AND(#REF!=Q24,#REF!="Y")=TRUE,"",IF(ISERROR(MATCH(Q$3,#REF!,0)=TRUE),Q24,IF(MATCH(Q$3,#REF!,0)=2,#REF!,"")))</f>
        <v>#REF!</v>
      </c>
      <c r="R25" s="111" t="e">
        <f>IF(AND(#REF!=R24,#REF!="Y")=TRUE,"",IF(ISERROR(MATCH(R$3,#REF!,0)=TRUE),R24,IF(MATCH(R$3,#REF!,0)=2,#REF!,"")))</f>
        <v>#REF!</v>
      </c>
      <c r="S25" s="111" t="e">
        <f>IF(AND(#REF!=S24,#REF!="Y")=TRUE,"",IF(ISERROR(MATCH(S$3,#REF!,0)=TRUE),S24,IF(MATCH(S$3,#REF!,0)=2,#REF!,"")))</f>
        <v>#REF!</v>
      </c>
      <c r="T25" s="111" t="e">
        <f>IF(AND(#REF!=T24,#REF!="Y")=TRUE,"",IF(ISERROR(MATCH(T$3,#REF!,0)=TRUE),T24,IF(MATCH(T$3,#REF!,0)=2,#REF!,"")))</f>
        <v>#REF!</v>
      </c>
      <c r="U25" s="111" t="e">
        <f>IF(AND(#REF!=U24,#REF!="Y")=TRUE,"",IF(ISERROR(MATCH(U$3,#REF!,0)=TRUE),U24,IF(MATCH(U$3,#REF!,0)=2,#REF!,"")))</f>
        <v>#REF!</v>
      </c>
      <c r="V25" s="111" t="e">
        <f>IF(AND(#REF!=V24,#REF!="Y")=TRUE,"",IF(ISERROR(MATCH(V$3,#REF!,0)=TRUE),V24,IF(MATCH(V$3,#REF!,0)=2,#REF!,"")))</f>
        <v>#REF!</v>
      </c>
      <c r="W25" s="114" t="e">
        <f>IF(AND(#REF!=W24,#REF!="Y")=TRUE,"",IF(ISERROR(MATCH(W$3,#REF!,0)=TRUE),W24,IF(MATCH(W$3,#REF!,0)=2,#REF!,"")))</f>
        <v>#REF!</v>
      </c>
      <c r="X25" t="e">
        <f>IF(AND(#REF!=X24,#REF!="Y")=TRUE,"",IF(ISERROR(MATCH(X$3,#REF!,0)=TRUE),X24,IF(MATCH(X$3,#REF!,0)=2,#REF!,"")))</f>
        <v>#REF!</v>
      </c>
      <c r="Y25" t="e">
        <f>IF(AND(#REF!=Y24,#REF!="Y")=TRUE,"",IF(ISERROR(MATCH(Y$3,#REF!,0)=TRUE),Y24,IF(MATCH(Y$3,#REF!,0)=2,#REF!,"")))</f>
        <v>#REF!</v>
      </c>
      <c r="Z25" t="e">
        <f>IF(AND(#REF!=Z24,#REF!="Y")=TRUE,"",IF(ISERROR(MATCH(Z$3,#REF!,0)=TRUE),Z24,IF(MATCH(Z$3,#REF!,0)=2,#REF!,"")))</f>
        <v>#REF!</v>
      </c>
      <c r="AA25" s="110" t="e">
        <f>IF(AND(#REF!=AA24,#REF!="Y")=TRUE,"",IF(ISERROR(MATCH(AA$3,#REF!,0)=TRUE),AA24,IF(MATCH(AA$3,#REF!,0)=2,#REF!,"")))</f>
        <v>#REF!</v>
      </c>
      <c r="AB25" s="111" t="e">
        <f>IF(AND(#REF!=AB24,#REF!="Y")=TRUE,"",IF(ISERROR(MATCH(AB$3,#REF!,0)=TRUE),AB24,IF(MATCH(AB$3,#REF!,0)=2,#REF!,"")))</f>
        <v>#REF!</v>
      </c>
      <c r="AC25" s="111" t="e">
        <f>IF(AND(#REF!=AC24,#REF!="Y")=TRUE,"",IF(ISERROR(MATCH(AC$3,#REF!,0)=TRUE),AC24,IF(MATCH(AC$3,#REF!,0)=2,#REF!,"")))</f>
        <v>#REF!</v>
      </c>
      <c r="AD25" s="114" t="e">
        <f>IF(AND(#REF!=AD24,#REF!="Y")=TRUE,"",IF(ISERROR(MATCH(AD$3,#REF!,0)=TRUE),AD24,IF(MATCH(AD$3,#REF!,0)=2,#REF!,"")))</f>
        <v>#REF!</v>
      </c>
      <c r="AE25" s="110" t="e">
        <f>IF(AND(#REF!=AE24,#REF!="Y")=TRUE,"",IF(ISERROR(MATCH(AE$3,#REF!,0)=TRUE),AE24,IF(MATCH(AE$3,#REF!,0)=2,#REF!,"")))</f>
        <v>#REF!</v>
      </c>
      <c r="AF25" s="114" t="e">
        <f>IF(AND(#REF!=AF24,#REF!="Y")=TRUE,"",IF(ISERROR(MATCH(AF$3,#REF!,0)=TRUE),AF24,IF(MATCH(AF$3,#REF!,0)=2,#REF!,"")))</f>
        <v>#REF!</v>
      </c>
      <c r="AG25" t="e">
        <f>IF(AND(#REF!=AG24,#REF!="Y")=TRUE,"",IF(ISERROR(MATCH(AG$3,#REF!,0)=TRUE),AG24,IF(MATCH(AG$3,#REF!,0)=2,#REF!,"")))</f>
        <v>#REF!</v>
      </c>
      <c r="AH25" t="e">
        <f>IF(AND(#REF!=AH24,#REF!="Y")=TRUE,"",IF(ISERROR(MATCH(AH$3,#REF!,0)=TRUE),AH24,IF(MATCH(AH$3,#REF!,0)=2,#REF!,"")))</f>
        <v>#REF!</v>
      </c>
      <c r="AI25" t="e">
        <f>IF(AND(#REF!=AI24,#REF!="Y")=TRUE,"",IF(ISERROR(MATCH(AI$3,#REF!,0)=TRUE),AI24,IF(MATCH(AI$3,#REF!,0)=2,#REF!,"")))</f>
        <v>#REF!</v>
      </c>
      <c r="AJ25" t="e">
        <f>IF(AND(#REF!=AJ24,#REF!="Y")=TRUE,"",IF(ISERROR(MATCH(AJ$3,#REF!,0)=TRUE),AJ24,IF(MATCH(AJ$3,#REF!,0)=2,#REF!,"")))</f>
        <v>#REF!</v>
      </c>
      <c r="AK25" t="e">
        <f>IF(AND(#REF!=AK24,#REF!="Y")=TRUE,"",IF(ISERROR(MATCH(AK$3,#REF!,0)=TRUE),AK24,IF(MATCH(AK$3,#REF!,0)=2,#REF!,"")))</f>
        <v>#REF!</v>
      </c>
      <c r="AL25" t="e">
        <f>IF(AND(#REF!=AL24,#REF!="Y")=TRUE,"",IF(ISERROR(MATCH(AL$3,#REF!,0)=TRUE),AL24,IF(MATCH(AL$3,#REF!,0)=2,#REF!,"")))</f>
        <v>#REF!</v>
      </c>
      <c r="AM25" t="e">
        <f>IF(AND(#REF!=AM24,#REF!="Y")=TRUE,"",IF(ISERROR(MATCH(AM$3,#REF!,0)=TRUE),AM24,IF(MATCH(AM$3,#REF!,0)=2,#REF!,"")))</f>
        <v>#REF!</v>
      </c>
      <c r="AN25" t="e">
        <f>IF(AND(#REF!=AN24,#REF!="Y")=TRUE,"",IF(ISERROR(MATCH(AN$3,#REF!,0)=TRUE),AN24,IF(MATCH(AN$3,#REF!,0)=2,#REF!,"")))</f>
        <v>#REF!</v>
      </c>
      <c r="AO25" s="110" t="e">
        <f>IF(AND(#REF!=AO24,#REF!="Y")=TRUE,"",IF(ISERROR(MATCH(AO$3,#REF!,0)=TRUE),AO24,IF(MATCH(AO$3,#REF!,0)=2,#REF!,"")))</f>
        <v>#REF!</v>
      </c>
      <c r="AP25" s="111" t="e">
        <f>IF(AND(#REF!=AP24,#REF!="Y")=TRUE,"",IF(ISERROR(MATCH(AP$3,#REF!,0)=TRUE),AP24,IF(MATCH(AP$3,#REF!,0)=2,#REF!,"")))</f>
        <v>#REF!</v>
      </c>
      <c r="AQ25" s="111" t="e">
        <f>IF(AND(#REF!=AQ24,#REF!="Y")=TRUE,"",IF(ISERROR(MATCH(AQ$3,#REF!,0)=TRUE),AQ24,IF(MATCH(AQ$3,#REF!,0)=2,#REF!,"")))</f>
        <v>#REF!</v>
      </c>
      <c r="AR25" s="111" t="e">
        <f>IF(AND(#REF!=AR24,#REF!="Y")=TRUE,"",IF(ISERROR(MATCH(AR$3,#REF!,0)=TRUE),AR24,IF(MATCH(AR$3,#REF!,0)=2,#REF!,"")))</f>
        <v>#REF!</v>
      </c>
      <c r="AS25" s="114" t="e">
        <f>IF(AND(#REF!=AS24,#REF!="Y")=TRUE,"",IF(ISERROR(MATCH(AS$3,#REF!,0)=TRUE),AS24,IF(MATCH(AS$3,#REF!,0)=2,#REF!,"")))</f>
        <v>#REF!</v>
      </c>
      <c r="AT25" s="110" t="e">
        <f>IF(AND(#REF!=AT24,#REF!="Y")=TRUE,"",IF(ISERROR(MATCH(AT$3,#REF!,0)=TRUE),AT24,IF(MATCH(AT$3,#REF!,0)=2,#REF!,"")))</f>
        <v>#REF!</v>
      </c>
      <c r="AU25" s="111" t="e">
        <f>IF(AND(#REF!=AU24,#REF!="Y")=TRUE,"",IF(ISERROR(MATCH(AU$3,#REF!,0)=TRUE),AU24,IF(MATCH(AU$3,#REF!,0)=2,#REF!,"")))</f>
        <v>#REF!</v>
      </c>
      <c r="AV25" s="114" t="e">
        <f>IF(AND(#REF!=AV24,#REF!="Y")=TRUE,"",IF(ISERROR(MATCH(AV$3,#REF!,0)=TRUE),AV24,IF(MATCH(AV$3,#REF!,0)=2,#REF!,"")))</f>
        <v>#REF!</v>
      </c>
      <c r="BA25" t="str">
        <f>+'All Trains &amp; Jobs'!O20</f>
        <v># 104 Evening Sarah Creek Manifest</v>
      </c>
    </row>
    <row r="26" spans="1:53">
      <c r="A26">
        <v>22</v>
      </c>
      <c r="B26" t="e">
        <f>IF(AND(#REF!=B25,#REF!="Y")=TRUE,"",IF(ISERROR(MATCH(B$3,#REF!,0)=TRUE),B25,IF(MATCH(B$3,#REF!,0)=2,#REF!,"")))</f>
        <v>#REF!</v>
      </c>
      <c r="C26" t="e">
        <f>IF(AND(#REF!=C25,#REF!="Y")=TRUE,"",IF(ISERROR(MATCH(C$3,#REF!,0)=TRUE),C25,IF(MATCH(C$3,#REF!,0)=2,#REF!,"")))</f>
        <v>#REF!</v>
      </c>
      <c r="D26" t="e">
        <f>IF(AND(#REF!=D25,#REF!="Y")=TRUE,"",IF(ISERROR(MATCH(D$3,#REF!,0)=TRUE),D25,IF(MATCH(D$3,#REF!,0)=2,#REF!,"")))</f>
        <v>#REF!</v>
      </c>
      <c r="E26" t="e">
        <f>IF(AND(#REF!=E25,#REF!="Y")=TRUE,"",IF(ISERROR(MATCH(E$3,#REF!,0)=TRUE),E25,IF(MATCH(E$3,#REF!,0)=2,#REF!,"")))</f>
        <v>#REF!</v>
      </c>
      <c r="F26" t="e">
        <f>IF(AND(#REF!=F25,#REF!="Y")=TRUE,"",IF(ISERROR(MATCH(F$3,#REF!,0)=TRUE),F25,IF(MATCH(F$3,#REF!,0)=2,#REF!,"")))</f>
        <v>#REF!</v>
      </c>
      <c r="G26" t="e">
        <f>IF(AND(#REF!=G25,#REF!="Y")=TRUE,"",IF(ISERROR(MATCH(G$3,#REF!,0)=TRUE),G25,IF(MATCH(G$3,#REF!,0)=2,#REF!,"")))</f>
        <v>#REF!</v>
      </c>
      <c r="H26" t="e">
        <f>IF(AND(#REF!=H25,#REF!="Y")=TRUE,"",IF(ISERROR(MATCH(H$3,#REF!,0)=TRUE),H25,IF(MATCH(H$3,#REF!,0)=2,#REF!,"")))</f>
        <v>#REF!</v>
      </c>
      <c r="I26" s="110" t="e">
        <f>IF(AND(#REF!=I25,#REF!="Y")=TRUE,"",IF(ISERROR(MATCH(I$3,#REF!,0)=TRUE),I25,IF(MATCH(I$3,#REF!,0)=2,#REF!,"")))</f>
        <v>#REF!</v>
      </c>
      <c r="J26" s="111" t="e">
        <f>IF(AND(#REF!=J25,#REF!="Y")=TRUE,"",IF(ISERROR(MATCH(J$3,#REF!,0)=TRUE),J25,IF(MATCH(J$3,#REF!,0)=2,#REF!,"")))</f>
        <v>#REF!</v>
      </c>
      <c r="K26" s="111" t="e">
        <f>IF(AND(#REF!=K25,#REF!="Y")=TRUE,"",IF(ISERROR(MATCH(K$3,#REF!,0)=TRUE),K25,IF(MATCH(K$3,#REF!,0)=2,#REF!,"")))</f>
        <v>#REF!</v>
      </c>
      <c r="L26" s="111" t="e">
        <f>IF(AND(#REF!=L25,#REF!="Y")=TRUE,"",IF(ISERROR(MATCH(L$3,#REF!,0)=TRUE),L25,IF(MATCH(L$3,#REF!,0)=2,#REF!,"")))</f>
        <v>#REF!</v>
      </c>
      <c r="M26" s="111" t="e">
        <f>IF(AND(#REF!=M25,#REF!="Y")=TRUE,"",IF(ISERROR(MATCH(M$3,#REF!,0)=TRUE),M25,IF(MATCH(M$3,#REF!,0)=2,#REF!,"")))</f>
        <v>#REF!</v>
      </c>
      <c r="N26" s="111" t="e">
        <f>IF(AND(#REF!=N25,#REF!="Y")=TRUE,"",IF(ISERROR(MATCH(N$3,#REF!,0)=TRUE),N25,IF(MATCH(N$3,#REF!,0)=2,#REF!,"")))</f>
        <v>#REF!</v>
      </c>
      <c r="O26" s="114" t="e">
        <f>IF(AND(#REF!=O25,#REF!="Y")=TRUE,"",IF(ISERROR(MATCH(O$3,#REF!,0)=TRUE),O25,IF(MATCH(O$3,#REF!,0)=2,#REF!,"")))</f>
        <v>#REF!</v>
      </c>
      <c r="P26" s="110" t="e">
        <f>IF(AND(#REF!=P25,#REF!="Y")=TRUE,"",IF(ISERROR(MATCH(P$3,#REF!,0)=TRUE),P25,IF(MATCH(P$3,#REF!,0)=2,#REF!,"")))</f>
        <v>#REF!</v>
      </c>
      <c r="Q26" s="111" t="e">
        <f>IF(AND(#REF!=Q25,#REF!="Y")=TRUE,"",IF(ISERROR(MATCH(Q$3,#REF!,0)=TRUE),Q25,IF(MATCH(Q$3,#REF!,0)=2,#REF!,"")))</f>
        <v>#REF!</v>
      </c>
      <c r="R26" s="111" t="e">
        <f>IF(AND(#REF!=R25,#REF!="Y")=TRUE,"",IF(ISERROR(MATCH(R$3,#REF!,0)=TRUE),R25,IF(MATCH(R$3,#REF!,0)=2,#REF!,"")))</f>
        <v>#REF!</v>
      </c>
      <c r="S26" s="111" t="e">
        <f>IF(AND(#REF!=S25,#REF!="Y")=TRUE,"",IF(ISERROR(MATCH(S$3,#REF!,0)=TRUE),S25,IF(MATCH(S$3,#REF!,0)=2,#REF!,"")))</f>
        <v>#REF!</v>
      </c>
      <c r="T26" s="111" t="e">
        <f>IF(AND(#REF!=T25,#REF!="Y")=TRUE,"",IF(ISERROR(MATCH(T$3,#REF!,0)=TRUE),T25,IF(MATCH(T$3,#REF!,0)=2,#REF!,"")))</f>
        <v>#REF!</v>
      </c>
      <c r="U26" s="111" t="e">
        <f>IF(AND(#REF!=U25,#REF!="Y")=TRUE,"",IF(ISERROR(MATCH(U$3,#REF!,0)=TRUE),U25,IF(MATCH(U$3,#REF!,0)=2,#REF!,"")))</f>
        <v>#REF!</v>
      </c>
      <c r="V26" s="111" t="e">
        <f>IF(AND(#REF!=V25,#REF!="Y")=TRUE,"",IF(ISERROR(MATCH(V$3,#REF!,0)=TRUE),V25,IF(MATCH(V$3,#REF!,0)=2,#REF!,"")))</f>
        <v>#REF!</v>
      </c>
      <c r="W26" s="114" t="e">
        <f>IF(AND(#REF!=W25,#REF!="Y")=TRUE,"",IF(ISERROR(MATCH(W$3,#REF!,0)=TRUE),W25,IF(MATCH(W$3,#REF!,0)=2,#REF!,"")))</f>
        <v>#REF!</v>
      </c>
      <c r="X26" t="e">
        <f>IF(AND(#REF!=X25,#REF!="Y")=TRUE,"",IF(ISERROR(MATCH(X$3,#REF!,0)=TRUE),X25,IF(MATCH(X$3,#REF!,0)=2,#REF!,"")))</f>
        <v>#REF!</v>
      </c>
      <c r="Y26" t="e">
        <f>IF(AND(#REF!=Y25,#REF!="Y")=TRUE,"",IF(ISERROR(MATCH(Y$3,#REF!,0)=TRUE),Y25,IF(MATCH(Y$3,#REF!,0)=2,#REF!,"")))</f>
        <v>#REF!</v>
      </c>
      <c r="Z26" t="e">
        <f>IF(AND(#REF!=Z25,#REF!="Y")=TRUE,"",IF(ISERROR(MATCH(Z$3,#REF!,0)=TRUE),Z25,IF(MATCH(Z$3,#REF!,0)=2,#REF!,"")))</f>
        <v>#REF!</v>
      </c>
      <c r="AA26" s="110" t="e">
        <f>IF(AND(#REF!=AA25,#REF!="Y")=TRUE,"",IF(ISERROR(MATCH(AA$3,#REF!,0)=TRUE),AA25,IF(MATCH(AA$3,#REF!,0)=2,#REF!,"")))</f>
        <v>#REF!</v>
      </c>
      <c r="AB26" s="111" t="e">
        <f>IF(AND(#REF!=AB25,#REF!="Y")=TRUE,"",IF(ISERROR(MATCH(AB$3,#REF!,0)=TRUE),AB25,IF(MATCH(AB$3,#REF!,0)=2,#REF!,"")))</f>
        <v>#REF!</v>
      </c>
      <c r="AC26" s="111" t="e">
        <f>IF(AND(#REF!=AC25,#REF!="Y")=TRUE,"",IF(ISERROR(MATCH(AC$3,#REF!,0)=TRUE),AC25,IF(MATCH(AC$3,#REF!,0)=2,#REF!,"")))</f>
        <v>#REF!</v>
      </c>
      <c r="AD26" s="114" t="e">
        <f>IF(AND(#REF!=AD25,#REF!="Y")=TRUE,"",IF(ISERROR(MATCH(AD$3,#REF!,0)=TRUE),AD25,IF(MATCH(AD$3,#REF!,0)=2,#REF!,"")))</f>
        <v>#REF!</v>
      </c>
      <c r="AE26" s="110" t="e">
        <f>IF(AND(#REF!=AE25,#REF!="Y")=TRUE,"",IF(ISERROR(MATCH(AE$3,#REF!,0)=TRUE),AE25,IF(MATCH(AE$3,#REF!,0)=2,#REF!,"")))</f>
        <v>#REF!</v>
      </c>
      <c r="AF26" s="114" t="e">
        <f>IF(AND(#REF!=AF25,#REF!="Y")=TRUE,"",IF(ISERROR(MATCH(AF$3,#REF!,0)=TRUE),AF25,IF(MATCH(AF$3,#REF!,0)=2,#REF!,"")))</f>
        <v>#REF!</v>
      </c>
      <c r="AG26" t="e">
        <f>IF(AND(#REF!=AG25,#REF!="Y")=TRUE,"",IF(ISERROR(MATCH(AG$3,#REF!,0)=TRUE),AG25,IF(MATCH(AG$3,#REF!,0)=2,#REF!,"")))</f>
        <v>#REF!</v>
      </c>
      <c r="AH26" t="e">
        <f>IF(AND(#REF!=AH25,#REF!="Y")=TRUE,"",IF(ISERROR(MATCH(AH$3,#REF!,0)=TRUE),AH25,IF(MATCH(AH$3,#REF!,0)=2,#REF!,"")))</f>
        <v>#REF!</v>
      </c>
      <c r="AI26" t="e">
        <f>IF(AND(#REF!=AI25,#REF!="Y")=TRUE,"",IF(ISERROR(MATCH(AI$3,#REF!,0)=TRUE),AI25,IF(MATCH(AI$3,#REF!,0)=2,#REF!,"")))</f>
        <v>#REF!</v>
      </c>
      <c r="AJ26" t="e">
        <f>IF(AND(#REF!=AJ25,#REF!="Y")=TRUE,"",IF(ISERROR(MATCH(AJ$3,#REF!,0)=TRUE),AJ25,IF(MATCH(AJ$3,#REF!,0)=2,#REF!,"")))</f>
        <v>#REF!</v>
      </c>
      <c r="AK26" t="e">
        <f>IF(AND(#REF!=AK25,#REF!="Y")=TRUE,"",IF(ISERROR(MATCH(AK$3,#REF!,0)=TRUE),AK25,IF(MATCH(AK$3,#REF!,0)=2,#REF!,"")))</f>
        <v>#REF!</v>
      </c>
      <c r="AL26" t="e">
        <f>IF(AND(#REF!=AL25,#REF!="Y")=TRUE,"",IF(ISERROR(MATCH(AL$3,#REF!,0)=TRUE),AL25,IF(MATCH(AL$3,#REF!,0)=2,#REF!,"")))</f>
        <v>#REF!</v>
      </c>
      <c r="AM26" t="e">
        <f>IF(AND(#REF!=AM25,#REF!="Y")=TRUE,"",IF(ISERROR(MATCH(AM$3,#REF!,0)=TRUE),AM25,IF(MATCH(AM$3,#REF!,0)=2,#REF!,"")))</f>
        <v>#REF!</v>
      </c>
      <c r="AN26" t="e">
        <f>IF(AND(#REF!=AN25,#REF!="Y")=TRUE,"",IF(ISERROR(MATCH(AN$3,#REF!,0)=TRUE),AN25,IF(MATCH(AN$3,#REF!,0)=2,#REF!,"")))</f>
        <v>#REF!</v>
      </c>
      <c r="AO26" s="110" t="e">
        <f>IF(AND(#REF!=AO25,#REF!="Y")=TRUE,"",IF(ISERROR(MATCH(AO$3,#REF!,0)=TRUE),AO25,IF(MATCH(AO$3,#REF!,0)=2,#REF!,"")))</f>
        <v>#REF!</v>
      </c>
      <c r="AP26" s="111" t="e">
        <f>IF(AND(#REF!=AP25,#REF!="Y")=TRUE,"",IF(ISERROR(MATCH(AP$3,#REF!,0)=TRUE),AP25,IF(MATCH(AP$3,#REF!,0)=2,#REF!,"")))</f>
        <v>#REF!</v>
      </c>
      <c r="AQ26" s="111" t="e">
        <f>IF(AND(#REF!=AQ25,#REF!="Y")=TRUE,"",IF(ISERROR(MATCH(AQ$3,#REF!,0)=TRUE),AQ25,IF(MATCH(AQ$3,#REF!,0)=2,#REF!,"")))</f>
        <v>#REF!</v>
      </c>
      <c r="AR26" s="111" t="e">
        <f>IF(AND(#REF!=AR25,#REF!="Y")=TRUE,"",IF(ISERROR(MATCH(AR$3,#REF!,0)=TRUE),AR25,IF(MATCH(AR$3,#REF!,0)=2,#REF!,"")))</f>
        <v>#REF!</v>
      </c>
      <c r="AS26" s="114" t="e">
        <f>IF(AND(#REF!=AS25,#REF!="Y")=TRUE,"",IF(ISERROR(MATCH(AS$3,#REF!,0)=TRUE),AS25,IF(MATCH(AS$3,#REF!,0)=2,#REF!,"")))</f>
        <v>#REF!</v>
      </c>
      <c r="AT26" s="110" t="e">
        <f>IF(AND(#REF!=AT25,#REF!="Y")=TRUE,"",IF(ISERROR(MATCH(AT$3,#REF!,0)=TRUE),AT25,IF(MATCH(AT$3,#REF!,0)=2,#REF!,"")))</f>
        <v>#REF!</v>
      </c>
      <c r="AU26" s="111" t="e">
        <f>IF(AND(#REF!=AU25,#REF!="Y")=TRUE,"",IF(ISERROR(MATCH(AU$3,#REF!,0)=TRUE),AU25,IF(MATCH(AU$3,#REF!,0)=2,#REF!,"")))</f>
        <v>#REF!</v>
      </c>
      <c r="AV26" s="114" t="e">
        <f>IF(AND(#REF!=AV25,#REF!="Y")=TRUE,"",IF(ISERROR(MATCH(AV$3,#REF!,0)=TRUE),AV25,IF(MATCH(AV$3,#REF!,0)=2,#REF!,"")))</f>
        <v>#REF!</v>
      </c>
      <c r="BA26" t="e">
        <f>+'All Trains &amp; Jobs'!#REF!</f>
        <v>#REF!</v>
      </c>
    </row>
    <row r="27" spans="1:53">
      <c r="A27">
        <v>23</v>
      </c>
      <c r="B27" t="e">
        <f>IF(AND(#REF!=B26,#REF!="Y")=TRUE,"",IF(ISERROR(MATCH(B$3,#REF!,0)=TRUE),B26,IF(MATCH(B$3,#REF!,0)=2,#REF!,"")))</f>
        <v>#REF!</v>
      </c>
      <c r="C27" t="e">
        <f>IF(AND(#REF!=C26,#REF!="Y")=TRUE,"",IF(ISERROR(MATCH(C$3,#REF!,0)=TRUE),C26,IF(MATCH(C$3,#REF!,0)=2,#REF!,"")))</f>
        <v>#REF!</v>
      </c>
      <c r="D27" t="e">
        <f>IF(AND(#REF!=D26,#REF!="Y")=TRUE,"",IF(ISERROR(MATCH(D$3,#REF!,0)=TRUE),D26,IF(MATCH(D$3,#REF!,0)=2,#REF!,"")))</f>
        <v>#REF!</v>
      </c>
      <c r="E27" t="e">
        <f>IF(AND(#REF!=E26,#REF!="Y")=TRUE,"",IF(ISERROR(MATCH(E$3,#REF!,0)=TRUE),E26,IF(MATCH(E$3,#REF!,0)=2,#REF!,"")))</f>
        <v>#REF!</v>
      </c>
      <c r="F27" t="e">
        <f>IF(AND(#REF!=F26,#REF!="Y")=TRUE,"",IF(ISERROR(MATCH(F$3,#REF!,0)=TRUE),F26,IF(MATCH(F$3,#REF!,0)=2,#REF!,"")))</f>
        <v>#REF!</v>
      </c>
      <c r="G27" t="e">
        <f>IF(AND(#REF!=G26,#REF!="Y")=TRUE,"",IF(ISERROR(MATCH(G$3,#REF!,0)=TRUE),G26,IF(MATCH(G$3,#REF!,0)=2,#REF!,"")))</f>
        <v>#REF!</v>
      </c>
      <c r="H27" t="e">
        <f>IF(AND(#REF!=H26,#REF!="Y")=TRUE,"",IF(ISERROR(MATCH(H$3,#REF!,0)=TRUE),H26,IF(MATCH(H$3,#REF!,0)=2,#REF!,"")))</f>
        <v>#REF!</v>
      </c>
      <c r="I27" s="110" t="e">
        <f>IF(AND(#REF!=I26,#REF!="Y")=TRUE,"",IF(ISERROR(MATCH(I$3,#REF!,0)=TRUE),I26,IF(MATCH(I$3,#REF!,0)=2,#REF!,"")))</f>
        <v>#REF!</v>
      </c>
      <c r="J27" s="111" t="e">
        <f>IF(AND(#REF!=J26,#REF!="Y")=TRUE,"",IF(ISERROR(MATCH(J$3,#REF!,0)=TRUE),J26,IF(MATCH(J$3,#REF!,0)=2,#REF!,"")))</f>
        <v>#REF!</v>
      </c>
      <c r="K27" s="111" t="e">
        <f>IF(AND(#REF!=K26,#REF!="Y")=TRUE,"",IF(ISERROR(MATCH(K$3,#REF!,0)=TRUE),K26,IF(MATCH(K$3,#REF!,0)=2,#REF!,"")))</f>
        <v>#REF!</v>
      </c>
      <c r="L27" s="111" t="e">
        <f>IF(AND(#REF!=L26,#REF!="Y")=TRUE,"",IF(ISERROR(MATCH(L$3,#REF!,0)=TRUE),L26,IF(MATCH(L$3,#REF!,0)=2,#REF!,"")))</f>
        <v>#REF!</v>
      </c>
      <c r="M27" s="111" t="e">
        <f>IF(AND(#REF!=M26,#REF!="Y")=TRUE,"",IF(ISERROR(MATCH(M$3,#REF!,0)=TRUE),M26,IF(MATCH(M$3,#REF!,0)=2,#REF!,"")))</f>
        <v>#REF!</v>
      </c>
      <c r="N27" s="111" t="e">
        <f>IF(AND(#REF!=N26,#REF!="Y")=TRUE,"",IF(ISERROR(MATCH(N$3,#REF!,0)=TRUE),N26,IF(MATCH(N$3,#REF!,0)=2,#REF!,"")))</f>
        <v>#REF!</v>
      </c>
      <c r="O27" s="114" t="e">
        <f>IF(AND(#REF!=O26,#REF!="Y")=TRUE,"",IF(ISERROR(MATCH(O$3,#REF!,0)=TRUE),O26,IF(MATCH(O$3,#REF!,0)=2,#REF!,"")))</f>
        <v>#REF!</v>
      </c>
      <c r="P27" s="110" t="e">
        <f>IF(AND(#REF!=P26,#REF!="Y")=TRUE,"",IF(ISERROR(MATCH(P$3,#REF!,0)=TRUE),P26,IF(MATCH(P$3,#REF!,0)=2,#REF!,"")))</f>
        <v>#REF!</v>
      </c>
      <c r="Q27" s="111" t="e">
        <f>IF(AND(#REF!=Q26,#REF!="Y")=TRUE,"",IF(ISERROR(MATCH(Q$3,#REF!,0)=TRUE),Q26,IF(MATCH(Q$3,#REF!,0)=2,#REF!,"")))</f>
        <v>#REF!</v>
      </c>
      <c r="R27" s="111" t="e">
        <f>IF(AND(#REF!=R26,#REF!="Y")=TRUE,"",IF(ISERROR(MATCH(R$3,#REF!,0)=TRUE),R26,IF(MATCH(R$3,#REF!,0)=2,#REF!,"")))</f>
        <v>#REF!</v>
      </c>
      <c r="S27" s="111" t="e">
        <f>IF(AND(#REF!=S26,#REF!="Y")=TRUE,"",IF(ISERROR(MATCH(S$3,#REF!,0)=TRUE),S26,IF(MATCH(S$3,#REF!,0)=2,#REF!,"")))</f>
        <v>#REF!</v>
      </c>
      <c r="T27" s="111" t="e">
        <f>IF(AND(#REF!=T26,#REF!="Y")=TRUE,"",IF(ISERROR(MATCH(T$3,#REF!,0)=TRUE),T26,IF(MATCH(T$3,#REF!,0)=2,#REF!,"")))</f>
        <v>#REF!</v>
      </c>
      <c r="U27" s="111" t="e">
        <f>IF(AND(#REF!=U26,#REF!="Y")=TRUE,"",IF(ISERROR(MATCH(U$3,#REF!,0)=TRUE),U26,IF(MATCH(U$3,#REF!,0)=2,#REF!,"")))</f>
        <v>#REF!</v>
      </c>
      <c r="V27" s="111" t="e">
        <f>IF(AND(#REF!=V26,#REF!="Y")=TRUE,"",IF(ISERROR(MATCH(V$3,#REF!,0)=TRUE),V26,IF(MATCH(V$3,#REF!,0)=2,#REF!,"")))</f>
        <v>#REF!</v>
      </c>
      <c r="W27" s="114" t="e">
        <f>IF(AND(#REF!=W26,#REF!="Y")=TRUE,"",IF(ISERROR(MATCH(W$3,#REF!,0)=TRUE),W26,IF(MATCH(W$3,#REF!,0)=2,#REF!,"")))</f>
        <v>#REF!</v>
      </c>
      <c r="X27" t="e">
        <f>IF(AND(#REF!=X26,#REF!="Y")=TRUE,"",IF(ISERROR(MATCH(X$3,#REF!,0)=TRUE),X26,IF(MATCH(X$3,#REF!,0)=2,#REF!,"")))</f>
        <v>#REF!</v>
      </c>
      <c r="Y27" t="e">
        <f>IF(AND(#REF!=Y26,#REF!="Y")=TRUE,"",IF(ISERROR(MATCH(Y$3,#REF!,0)=TRUE),Y26,IF(MATCH(Y$3,#REF!,0)=2,#REF!,"")))</f>
        <v>#REF!</v>
      </c>
      <c r="Z27" t="e">
        <f>IF(AND(#REF!=Z26,#REF!="Y")=TRUE,"",IF(ISERROR(MATCH(Z$3,#REF!,0)=TRUE),Z26,IF(MATCH(Z$3,#REF!,0)=2,#REF!,"")))</f>
        <v>#REF!</v>
      </c>
      <c r="AA27" s="110" t="e">
        <f>IF(AND(#REF!=AA26,#REF!="Y")=TRUE,"",IF(ISERROR(MATCH(AA$3,#REF!,0)=TRUE),AA26,IF(MATCH(AA$3,#REF!,0)=2,#REF!,"")))</f>
        <v>#REF!</v>
      </c>
      <c r="AB27" s="111" t="e">
        <f>IF(AND(#REF!=AB26,#REF!="Y")=TRUE,"",IF(ISERROR(MATCH(AB$3,#REF!,0)=TRUE),AB26,IF(MATCH(AB$3,#REF!,0)=2,#REF!,"")))</f>
        <v>#REF!</v>
      </c>
      <c r="AC27" s="111" t="e">
        <f>IF(AND(#REF!=AC26,#REF!="Y")=TRUE,"",IF(ISERROR(MATCH(AC$3,#REF!,0)=TRUE),AC26,IF(MATCH(AC$3,#REF!,0)=2,#REF!,"")))</f>
        <v>#REF!</v>
      </c>
      <c r="AD27" s="114" t="e">
        <f>IF(AND(#REF!=AD26,#REF!="Y")=TRUE,"",IF(ISERROR(MATCH(AD$3,#REF!,0)=TRUE),AD26,IF(MATCH(AD$3,#REF!,0)=2,#REF!,"")))</f>
        <v>#REF!</v>
      </c>
      <c r="AE27" s="110" t="e">
        <f>IF(AND(#REF!=AE26,#REF!="Y")=TRUE,"",IF(ISERROR(MATCH(AE$3,#REF!,0)=TRUE),AE26,IF(MATCH(AE$3,#REF!,0)=2,#REF!,"")))</f>
        <v>#REF!</v>
      </c>
      <c r="AF27" s="114" t="e">
        <f>IF(AND(#REF!=AF26,#REF!="Y")=TRUE,"",IF(ISERROR(MATCH(AF$3,#REF!,0)=TRUE),AF26,IF(MATCH(AF$3,#REF!,0)=2,#REF!,"")))</f>
        <v>#REF!</v>
      </c>
      <c r="AG27" t="e">
        <f>IF(AND(#REF!=AG26,#REF!="Y")=TRUE,"",IF(ISERROR(MATCH(AG$3,#REF!,0)=TRUE),AG26,IF(MATCH(AG$3,#REF!,0)=2,#REF!,"")))</f>
        <v>#REF!</v>
      </c>
      <c r="AH27" t="e">
        <f>IF(AND(#REF!=AH26,#REF!="Y")=TRUE,"",IF(ISERROR(MATCH(AH$3,#REF!,0)=TRUE),AH26,IF(MATCH(AH$3,#REF!,0)=2,#REF!,"")))</f>
        <v>#REF!</v>
      </c>
      <c r="AI27" t="e">
        <f>IF(AND(#REF!=AI26,#REF!="Y")=TRUE,"",IF(ISERROR(MATCH(AI$3,#REF!,0)=TRUE),AI26,IF(MATCH(AI$3,#REF!,0)=2,#REF!,"")))</f>
        <v>#REF!</v>
      </c>
      <c r="AJ27" t="e">
        <f>IF(AND(#REF!=AJ26,#REF!="Y")=TRUE,"",IF(ISERROR(MATCH(AJ$3,#REF!,0)=TRUE),AJ26,IF(MATCH(AJ$3,#REF!,0)=2,#REF!,"")))</f>
        <v>#REF!</v>
      </c>
      <c r="AK27" t="e">
        <f>IF(AND(#REF!=AK26,#REF!="Y")=TRUE,"",IF(ISERROR(MATCH(AK$3,#REF!,0)=TRUE),AK26,IF(MATCH(AK$3,#REF!,0)=2,#REF!,"")))</f>
        <v>#REF!</v>
      </c>
      <c r="AL27" t="e">
        <f>IF(AND(#REF!=AL26,#REF!="Y")=TRUE,"",IF(ISERROR(MATCH(AL$3,#REF!,0)=TRUE),AL26,IF(MATCH(AL$3,#REF!,0)=2,#REF!,"")))</f>
        <v>#REF!</v>
      </c>
      <c r="AM27" t="e">
        <f>IF(AND(#REF!=AM26,#REF!="Y")=TRUE,"",IF(ISERROR(MATCH(AM$3,#REF!,0)=TRUE),AM26,IF(MATCH(AM$3,#REF!,0)=2,#REF!,"")))</f>
        <v>#REF!</v>
      </c>
      <c r="AN27" t="e">
        <f>IF(AND(#REF!=AN26,#REF!="Y")=TRUE,"",IF(ISERROR(MATCH(AN$3,#REF!,0)=TRUE),AN26,IF(MATCH(AN$3,#REF!,0)=2,#REF!,"")))</f>
        <v>#REF!</v>
      </c>
      <c r="AO27" s="110" t="e">
        <f>IF(AND(#REF!=AO26,#REF!="Y")=TRUE,"",IF(ISERROR(MATCH(AO$3,#REF!,0)=TRUE),AO26,IF(MATCH(AO$3,#REF!,0)=2,#REF!,"")))</f>
        <v>#REF!</v>
      </c>
      <c r="AP27" s="111" t="e">
        <f>IF(AND(#REF!=AP26,#REF!="Y")=TRUE,"",IF(ISERROR(MATCH(AP$3,#REF!,0)=TRUE),AP26,IF(MATCH(AP$3,#REF!,0)=2,#REF!,"")))</f>
        <v>#REF!</v>
      </c>
      <c r="AQ27" s="111" t="e">
        <f>IF(AND(#REF!=AQ26,#REF!="Y")=TRUE,"",IF(ISERROR(MATCH(AQ$3,#REF!,0)=TRUE),AQ26,IF(MATCH(AQ$3,#REF!,0)=2,#REF!,"")))</f>
        <v>#REF!</v>
      </c>
      <c r="AR27" s="111" t="e">
        <f>IF(AND(#REF!=AR26,#REF!="Y")=TRUE,"",IF(ISERROR(MATCH(AR$3,#REF!,0)=TRUE),AR26,IF(MATCH(AR$3,#REF!,0)=2,#REF!,"")))</f>
        <v>#REF!</v>
      </c>
      <c r="AS27" s="114" t="e">
        <f>IF(AND(#REF!=AS26,#REF!="Y")=TRUE,"",IF(ISERROR(MATCH(AS$3,#REF!,0)=TRUE),AS26,IF(MATCH(AS$3,#REF!,0)=2,#REF!,"")))</f>
        <v>#REF!</v>
      </c>
      <c r="AT27" s="110" t="e">
        <f>IF(AND(#REF!=AT26,#REF!="Y")=TRUE,"",IF(ISERROR(MATCH(AT$3,#REF!,0)=TRUE),AT26,IF(MATCH(AT$3,#REF!,0)=2,#REF!,"")))</f>
        <v>#REF!</v>
      </c>
      <c r="AU27" s="111" t="e">
        <f>IF(AND(#REF!=AU26,#REF!="Y")=TRUE,"",IF(ISERROR(MATCH(AU$3,#REF!,0)=TRUE),AU26,IF(MATCH(AU$3,#REF!,0)=2,#REF!,"")))</f>
        <v>#REF!</v>
      </c>
      <c r="AV27" s="114" t="e">
        <f>IF(AND(#REF!=AV26,#REF!="Y")=TRUE,"",IF(ISERROR(MATCH(AV$3,#REF!,0)=TRUE),AV26,IF(MATCH(AV$3,#REF!,0)=2,#REF!,"")))</f>
        <v>#REF!</v>
      </c>
      <c r="BA27" t="str">
        <f>+'All Trains &amp; Jobs'!O21</f>
        <v># 105 Evening Erehwyna Manifest</v>
      </c>
    </row>
    <row r="28" spans="1:53">
      <c r="A28">
        <v>24</v>
      </c>
      <c r="B28" t="e">
        <f>IF(AND(#REF!=B27,#REF!="Y")=TRUE,"",IF(ISERROR(MATCH(B$3,#REF!,0)=TRUE),B27,IF(MATCH(B$3,#REF!,0)=2,#REF!,"")))</f>
        <v>#REF!</v>
      </c>
      <c r="C28" t="e">
        <f>IF(AND(#REF!=C27,#REF!="Y")=TRUE,"",IF(ISERROR(MATCH(C$3,#REF!,0)=TRUE),C27,IF(MATCH(C$3,#REF!,0)=2,#REF!,"")))</f>
        <v>#REF!</v>
      </c>
      <c r="D28" t="e">
        <f>IF(AND(#REF!=D27,#REF!="Y")=TRUE,"",IF(ISERROR(MATCH(D$3,#REF!,0)=TRUE),D27,IF(MATCH(D$3,#REF!,0)=2,#REF!,"")))</f>
        <v>#REF!</v>
      </c>
      <c r="E28" t="e">
        <f>IF(AND(#REF!=E27,#REF!="Y")=TRUE,"",IF(ISERROR(MATCH(E$3,#REF!,0)=TRUE),E27,IF(MATCH(E$3,#REF!,0)=2,#REF!,"")))</f>
        <v>#REF!</v>
      </c>
      <c r="F28" t="e">
        <f>IF(AND(#REF!=F27,#REF!="Y")=TRUE,"",IF(ISERROR(MATCH(F$3,#REF!,0)=TRUE),F27,IF(MATCH(F$3,#REF!,0)=2,#REF!,"")))</f>
        <v>#REF!</v>
      </c>
      <c r="G28" t="e">
        <f>IF(AND(#REF!=G27,#REF!="Y")=TRUE,"",IF(ISERROR(MATCH(G$3,#REF!,0)=TRUE),G27,IF(MATCH(G$3,#REF!,0)=2,#REF!,"")))</f>
        <v>#REF!</v>
      </c>
      <c r="H28" t="e">
        <f>IF(AND(#REF!=H27,#REF!="Y")=TRUE,"",IF(ISERROR(MATCH(H$3,#REF!,0)=TRUE),H27,IF(MATCH(H$3,#REF!,0)=2,#REF!,"")))</f>
        <v>#REF!</v>
      </c>
      <c r="I28" s="110" t="e">
        <f>IF(AND(#REF!=I27,#REF!="Y")=TRUE,"",IF(ISERROR(MATCH(I$3,#REF!,0)=TRUE),I27,IF(MATCH(I$3,#REF!,0)=2,#REF!,"")))</f>
        <v>#REF!</v>
      </c>
      <c r="J28" s="111" t="e">
        <f>IF(AND(#REF!=J27,#REF!="Y")=TRUE,"",IF(ISERROR(MATCH(J$3,#REF!,0)=TRUE),J27,IF(MATCH(J$3,#REF!,0)=2,#REF!,"")))</f>
        <v>#REF!</v>
      </c>
      <c r="K28" s="111" t="e">
        <f>IF(AND(#REF!=K27,#REF!="Y")=TRUE,"",IF(ISERROR(MATCH(K$3,#REF!,0)=TRUE),K27,IF(MATCH(K$3,#REF!,0)=2,#REF!,"")))</f>
        <v>#REF!</v>
      </c>
      <c r="L28" s="111" t="e">
        <f>IF(AND(#REF!=L27,#REF!="Y")=TRUE,"",IF(ISERROR(MATCH(L$3,#REF!,0)=TRUE),L27,IF(MATCH(L$3,#REF!,0)=2,#REF!,"")))</f>
        <v>#REF!</v>
      </c>
      <c r="M28" s="111" t="e">
        <f>IF(AND(#REF!=M27,#REF!="Y")=TRUE,"",IF(ISERROR(MATCH(M$3,#REF!,0)=TRUE),M27,IF(MATCH(M$3,#REF!,0)=2,#REF!,"")))</f>
        <v>#REF!</v>
      </c>
      <c r="N28" s="111" t="e">
        <f>IF(AND(#REF!=N27,#REF!="Y")=TRUE,"",IF(ISERROR(MATCH(N$3,#REF!,0)=TRUE),N27,IF(MATCH(N$3,#REF!,0)=2,#REF!,"")))</f>
        <v>#REF!</v>
      </c>
      <c r="O28" s="114" t="e">
        <f>IF(AND(#REF!=O27,#REF!="Y")=TRUE,"",IF(ISERROR(MATCH(O$3,#REF!,0)=TRUE),O27,IF(MATCH(O$3,#REF!,0)=2,#REF!,"")))</f>
        <v>#REF!</v>
      </c>
      <c r="P28" s="110" t="e">
        <f>IF(AND(#REF!=P27,#REF!="Y")=TRUE,"",IF(ISERROR(MATCH(P$3,#REF!,0)=TRUE),P27,IF(MATCH(P$3,#REF!,0)=2,#REF!,"")))</f>
        <v>#REF!</v>
      </c>
      <c r="Q28" s="111" t="e">
        <f>IF(AND(#REF!=Q27,#REF!="Y")=TRUE,"",IF(ISERROR(MATCH(Q$3,#REF!,0)=TRUE),Q27,IF(MATCH(Q$3,#REF!,0)=2,#REF!,"")))</f>
        <v>#REF!</v>
      </c>
      <c r="R28" s="111" t="e">
        <f>IF(AND(#REF!=R27,#REF!="Y")=TRUE,"",IF(ISERROR(MATCH(R$3,#REF!,0)=TRUE),R27,IF(MATCH(R$3,#REF!,0)=2,#REF!,"")))</f>
        <v>#REF!</v>
      </c>
      <c r="S28" s="111" t="e">
        <f>IF(AND(#REF!=S27,#REF!="Y")=TRUE,"",IF(ISERROR(MATCH(S$3,#REF!,0)=TRUE),S27,IF(MATCH(S$3,#REF!,0)=2,#REF!,"")))</f>
        <v>#REF!</v>
      </c>
      <c r="T28" s="111" t="e">
        <f>IF(AND(#REF!=T27,#REF!="Y")=TRUE,"",IF(ISERROR(MATCH(T$3,#REF!,0)=TRUE),T27,IF(MATCH(T$3,#REF!,0)=2,#REF!,"")))</f>
        <v>#REF!</v>
      </c>
      <c r="U28" s="111" t="e">
        <f>IF(AND(#REF!=U27,#REF!="Y")=TRUE,"",IF(ISERROR(MATCH(U$3,#REF!,0)=TRUE),U27,IF(MATCH(U$3,#REF!,0)=2,#REF!,"")))</f>
        <v>#REF!</v>
      </c>
      <c r="V28" s="111" t="e">
        <f>IF(AND(#REF!=V27,#REF!="Y")=TRUE,"",IF(ISERROR(MATCH(V$3,#REF!,0)=TRUE),V27,IF(MATCH(V$3,#REF!,0)=2,#REF!,"")))</f>
        <v>#REF!</v>
      </c>
      <c r="W28" s="114" t="e">
        <f>IF(AND(#REF!=W27,#REF!="Y")=TRUE,"",IF(ISERROR(MATCH(W$3,#REF!,0)=TRUE),W27,IF(MATCH(W$3,#REF!,0)=2,#REF!,"")))</f>
        <v>#REF!</v>
      </c>
      <c r="X28" t="e">
        <f>IF(AND(#REF!=X27,#REF!="Y")=TRUE,"",IF(ISERROR(MATCH(X$3,#REF!,0)=TRUE),X27,IF(MATCH(X$3,#REF!,0)=2,#REF!,"")))</f>
        <v>#REF!</v>
      </c>
      <c r="Y28" t="e">
        <f>IF(AND(#REF!=Y27,#REF!="Y")=TRUE,"",IF(ISERROR(MATCH(Y$3,#REF!,0)=TRUE),Y27,IF(MATCH(Y$3,#REF!,0)=2,#REF!,"")))</f>
        <v>#REF!</v>
      </c>
      <c r="Z28" t="e">
        <f>IF(AND(#REF!=Z27,#REF!="Y")=TRUE,"",IF(ISERROR(MATCH(Z$3,#REF!,0)=TRUE),Z27,IF(MATCH(Z$3,#REF!,0)=2,#REF!,"")))</f>
        <v>#REF!</v>
      </c>
      <c r="AA28" s="110" t="e">
        <f>IF(AND(#REF!=AA27,#REF!="Y")=TRUE,"",IF(ISERROR(MATCH(AA$3,#REF!,0)=TRUE),AA27,IF(MATCH(AA$3,#REF!,0)=2,#REF!,"")))</f>
        <v>#REF!</v>
      </c>
      <c r="AB28" s="111" t="e">
        <f>IF(AND(#REF!=AB27,#REF!="Y")=TRUE,"",IF(ISERROR(MATCH(AB$3,#REF!,0)=TRUE),AB27,IF(MATCH(AB$3,#REF!,0)=2,#REF!,"")))</f>
        <v>#REF!</v>
      </c>
      <c r="AC28" s="111" t="e">
        <f>IF(AND(#REF!=AC27,#REF!="Y")=TRUE,"",IF(ISERROR(MATCH(AC$3,#REF!,0)=TRUE),AC27,IF(MATCH(AC$3,#REF!,0)=2,#REF!,"")))</f>
        <v>#REF!</v>
      </c>
      <c r="AD28" s="114" t="e">
        <f>IF(AND(#REF!=AD27,#REF!="Y")=TRUE,"",IF(ISERROR(MATCH(AD$3,#REF!,0)=TRUE),AD27,IF(MATCH(AD$3,#REF!,0)=2,#REF!,"")))</f>
        <v>#REF!</v>
      </c>
      <c r="AE28" s="110" t="e">
        <f>IF(AND(#REF!=AE27,#REF!="Y")=TRUE,"",IF(ISERROR(MATCH(AE$3,#REF!,0)=TRUE),AE27,IF(MATCH(AE$3,#REF!,0)=2,#REF!,"")))</f>
        <v>#REF!</v>
      </c>
      <c r="AF28" s="114" t="e">
        <f>IF(AND(#REF!=AF27,#REF!="Y")=TRUE,"",IF(ISERROR(MATCH(AF$3,#REF!,0)=TRUE),AF27,IF(MATCH(AF$3,#REF!,0)=2,#REF!,"")))</f>
        <v>#REF!</v>
      </c>
      <c r="AG28" t="e">
        <f>IF(AND(#REF!=AG27,#REF!="Y")=TRUE,"",IF(ISERROR(MATCH(AG$3,#REF!,0)=TRUE),AG27,IF(MATCH(AG$3,#REF!,0)=2,#REF!,"")))</f>
        <v>#REF!</v>
      </c>
      <c r="AH28" t="e">
        <f>IF(AND(#REF!=AH27,#REF!="Y")=TRUE,"",IF(ISERROR(MATCH(AH$3,#REF!,0)=TRUE),AH27,IF(MATCH(AH$3,#REF!,0)=2,#REF!,"")))</f>
        <v>#REF!</v>
      </c>
      <c r="AI28" t="e">
        <f>IF(AND(#REF!=AI27,#REF!="Y")=TRUE,"",IF(ISERROR(MATCH(AI$3,#REF!,0)=TRUE),AI27,IF(MATCH(AI$3,#REF!,0)=2,#REF!,"")))</f>
        <v>#REF!</v>
      </c>
      <c r="AJ28" t="e">
        <f>IF(AND(#REF!=AJ27,#REF!="Y")=TRUE,"",IF(ISERROR(MATCH(AJ$3,#REF!,0)=TRUE),AJ27,IF(MATCH(AJ$3,#REF!,0)=2,#REF!,"")))</f>
        <v>#REF!</v>
      </c>
      <c r="AK28" t="e">
        <f>IF(AND(#REF!=AK27,#REF!="Y")=TRUE,"",IF(ISERROR(MATCH(AK$3,#REF!,0)=TRUE),AK27,IF(MATCH(AK$3,#REF!,0)=2,#REF!,"")))</f>
        <v>#REF!</v>
      </c>
      <c r="AL28" t="e">
        <f>IF(AND(#REF!=AL27,#REF!="Y")=TRUE,"",IF(ISERROR(MATCH(AL$3,#REF!,0)=TRUE),AL27,IF(MATCH(AL$3,#REF!,0)=2,#REF!,"")))</f>
        <v>#REF!</v>
      </c>
      <c r="AM28" t="e">
        <f>IF(AND(#REF!=AM27,#REF!="Y")=TRUE,"",IF(ISERROR(MATCH(AM$3,#REF!,0)=TRUE),AM27,IF(MATCH(AM$3,#REF!,0)=2,#REF!,"")))</f>
        <v>#REF!</v>
      </c>
      <c r="AN28" t="e">
        <f>IF(AND(#REF!=AN27,#REF!="Y")=TRUE,"",IF(ISERROR(MATCH(AN$3,#REF!,0)=TRUE),AN27,IF(MATCH(AN$3,#REF!,0)=2,#REF!,"")))</f>
        <v>#REF!</v>
      </c>
      <c r="AO28" s="110" t="e">
        <f>IF(AND(#REF!=AO27,#REF!="Y")=TRUE,"",IF(ISERROR(MATCH(AO$3,#REF!,0)=TRUE),AO27,IF(MATCH(AO$3,#REF!,0)=2,#REF!,"")))</f>
        <v>#REF!</v>
      </c>
      <c r="AP28" s="111" t="e">
        <f>IF(AND(#REF!=AP27,#REF!="Y")=TRUE,"",IF(ISERROR(MATCH(AP$3,#REF!,0)=TRUE),AP27,IF(MATCH(AP$3,#REF!,0)=2,#REF!,"")))</f>
        <v>#REF!</v>
      </c>
      <c r="AQ28" s="111" t="e">
        <f>IF(AND(#REF!=AQ27,#REF!="Y")=TRUE,"",IF(ISERROR(MATCH(AQ$3,#REF!,0)=TRUE),AQ27,IF(MATCH(AQ$3,#REF!,0)=2,#REF!,"")))</f>
        <v>#REF!</v>
      </c>
      <c r="AR28" s="111" t="e">
        <f>IF(AND(#REF!=AR27,#REF!="Y")=TRUE,"",IF(ISERROR(MATCH(AR$3,#REF!,0)=TRUE),AR27,IF(MATCH(AR$3,#REF!,0)=2,#REF!,"")))</f>
        <v>#REF!</v>
      </c>
      <c r="AS28" s="114" t="e">
        <f>IF(AND(#REF!=AS27,#REF!="Y")=TRUE,"",IF(ISERROR(MATCH(AS$3,#REF!,0)=TRUE),AS27,IF(MATCH(AS$3,#REF!,0)=2,#REF!,"")))</f>
        <v>#REF!</v>
      </c>
      <c r="AT28" s="110" t="e">
        <f>IF(AND(#REF!=AT27,#REF!="Y")=TRUE,"",IF(ISERROR(MATCH(AT$3,#REF!,0)=TRUE),AT27,IF(MATCH(AT$3,#REF!,0)=2,#REF!,"")))</f>
        <v>#REF!</v>
      </c>
      <c r="AU28" s="111" t="e">
        <f>IF(AND(#REF!=AU27,#REF!="Y")=TRUE,"",IF(ISERROR(MATCH(AU$3,#REF!,0)=TRUE),AU27,IF(MATCH(AU$3,#REF!,0)=2,#REF!,"")))</f>
        <v>#REF!</v>
      </c>
      <c r="AV28" s="114" t="e">
        <f>IF(AND(#REF!=AV27,#REF!="Y")=TRUE,"",IF(ISERROR(MATCH(AV$3,#REF!,0)=TRUE),AV27,IF(MATCH(AV$3,#REF!,0)=2,#REF!,"")))</f>
        <v>#REF!</v>
      </c>
      <c r="BA28" t="e">
        <f>+'All Trains &amp; Jobs'!#REF!</f>
        <v>#REF!</v>
      </c>
    </row>
    <row r="29" spans="1:53">
      <c r="A29">
        <v>25</v>
      </c>
      <c r="B29" t="e">
        <f>IF(AND(#REF!=B28,#REF!="Y")=TRUE,"",IF(ISERROR(MATCH(B$3,#REF!,0)=TRUE),B28,IF(MATCH(B$3,#REF!,0)=2,#REF!,"")))</f>
        <v>#REF!</v>
      </c>
      <c r="C29" t="e">
        <f>IF(AND(#REF!=C28,#REF!="Y")=TRUE,"",IF(ISERROR(MATCH(C$3,#REF!,0)=TRUE),C28,IF(MATCH(C$3,#REF!,0)=2,#REF!,"")))</f>
        <v>#REF!</v>
      </c>
      <c r="D29" t="e">
        <f>IF(AND(#REF!=D28,#REF!="Y")=TRUE,"",IF(ISERROR(MATCH(D$3,#REF!,0)=TRUE),D28,IF(MATCH(D$3,#REF!,0)=2,#REF!,"")))</f>
        <v>#REF!</v>
      </c>
      <c r="E29" t="e">
        <f>IF(AND(#REF!=E28,#REF!="Y")=TRUE,"",IF(ISERROR(MATCH(E$3,#REF!,0)=TRUE),E28,IF(MATCH(E$3,#REF!,0)=2,#REF!,"")))</f>
        <v>#REF!</v>
      </c>
      <c r="F29" t="e">
        <f>IF(AND(#REF!=F28,#REF!="Y")=TRUE,"",IF(ISERROR(MATCH(F$3,#REF!,0)=TRUE),F28,IF(MATCH(F$3,#REF!,0)=2,#REF!,"")))</f>
        <v>#REF!</v>
      </c>
      <c r="G29" t="e">
        <f>IF(AND(#REF!=G28,#REF!="Y")=TRUE,"",IF(ISERROR(MATCH(G$3,#REF!,0)=TRUE),G28,IF(MATCH(G$3,#REF!,0)=2,#REF!,"")))</f>
        <v>#REF!</v>
      </c>
      <c r="H29" t="e">
        <f>IF(AND(#REF!=H28,#REF!="Y")=TRUE,"",IF(ISERROR(MATCH(H$3,#REF!,0)=TRUE),H28,IF(MATCH(H$3,#REF!,0)=2,#REF!,"")))</f>
        <v>#REF!</v>
      </c>
      <c r="I29" s="110" t="e">
        <f>IF(AND(#REF!=I28,#REF!="Y")=TRUE,"",IF(ISERROR(MATCH(I$3,#REF!,0)=TRUE),I28,IF(MATCH(I$3,#REF!,0)=2,#REF!,"")))</f>
        <v>#REF!</v>
      </c>
      <c r="J29" s="111" t="e">
        <f>IF(AND(#REF!=J28,#REF!="Y")=TRUE,"",IF(ISERROR(MATCH(J$3,#REF!,0)=TRUE),J28,IF(MATCH(J$3,#REF!,0)=2,#REF!,"")))</f>
        <v>#REF!</v>
      </c>
      <c r="K29" s="111" t="e">
        <f>IF(AND(#REF!=K28,#REF!="Y")=TRUE,"",IF(ISERROR(MATCH(K$3,#REF!,0)=TRUE),K28,IF(MATCH(K$3,#REF!,0)=2,#REF!,"")))</f>
        <v>#REF!</v>
      </c>
      <c r="L29" s="111" t="e">
        <f>IF(AND(#REF!=L28,#REF!="Y")=TRUE,"",IF(ISERROR(MATCH(L$3,#REF!,0)=TRUE),L28,IF(MATCH(L$3,#REF!,0)=2,#REF!,"")))</f>
        <v>#REF!</v>
      </c>
      <c r="M29" s="111" t="e">
        <f>IF(AND(#REF!=M28,#REF!="Y")=TRUE,"",IF(ISERROR(MATCH(M$3,#REF!,0)=TRUE),M28,IF(MATCH(M$3,#REF!,0)=2,#REF!,"")))</f>
        <v>#REF!</v>
      </c>
      <c r="N29" s="111" t="e">
        <f>IF(AND(#REF!=N28,#REF!="Y")=TRUE,"",IF(ISERROR(MATCH(N$3,#REF!,0)=TRUE),N28,IF(MATCH(N$3,#REF!,0)=2,#REF!,"")))</f>
        <v>#REF!</v>
      </c>
      <c r="O29" s="114" t="e">
        <f>IF(AND(#REF!=O28,#REF!="Y")=TRUE,"",IF(ISERROR(MATCH(O$3,#REF!,0)=TRUE),O28,IF(MATCH(O$3,#REF!,0)=2,#REF!,"")))</f>
        <v>#REF!</v>
      </c>
      <c r="P29" s="110" t="e">
        <f>IF(AND(#REF!=P28,#REF!="Y")=TRUE,"",IF(ISERROR(MATCH(P$3,#REF!,0)=TRUE),P28,IF(MATCH(P$3,#REF!,0)=2,#REF!,"")))</f>
        <v>#REF!</v>
      </c>
      <c r="Q29" s="111" t="e">
        <f>IF(AND(#REF!=Q28,#REF!="Y")=TRUE,"",IF(ISERROR(MATCH(Q$3,#REF!,0)=TRUE),Q28,IF(MATCH(Q$3,#REF!,0)=2,#REF!,"")))</f>
        <v>#REF!</v>
      </c>
      <c r="R29" s="111" t="e">
        <f>IF(AND(#REF!=R28,#REF!="Y")=TRUE,"",IF(ISERROR(MATCH(R$3,#REF!,0)=TRUE),R28,IF(MATCH(R$3,#REF!,0)=2,#REF!,"")))</f>
        <v>#REF!</v>
      </c>
      <c r="S29" s="111" t="e">
        <f>IF(AND(#REF!=S28,#REF!="Y")=TRUE,"",IF(ISERROR(MATCH(S$3,#REF!,0)=TRUE),S28,IF(MATCH(S$3,#REF!,0)=2,#REF!,"")))</f>
        <v>#REF!</v>
      </c>
      <c r="T29" s="111" t="e">
        <f>IF(AND(#REF!=T28,#REF!="Y")=TRUE,"",IF(ISERROR(MATCH(T$3,#REF!,0)=TRUE),T28,IF(MATCH(T$3,#REF!,0)=2,#REF!,"")))</f>
        <v>#REF!</v>
      </c>
      <c r="U29" s="111" t="e">
        <f>IF(AND(#REF!=U28,#REF!="Y")=TRUE,"",IF(ISERROR(MATCH(U$3,#REF!,0)=TRUE),U28,IF(MATCH(U$3,#REF!,0)=2,#REF!,"")))</f>
        <v>#REF!</v>
      </c>
      <c r="V29" s="111" t="e">
        <f>IF(AND(#REF!=V28,#REF!="Y")=TRUE,"",IF(ISERROR(MATCH(V$3,#REF!,0)=TRUE),V28,IF(MATCH(V$3,#REF!,0)=2,#REF!,"")))</f>
        <v>#REF!</v>
      </c>
      <c r="W29" s="114" t="e">
        <f>IF(AND(#REF!=W28,#REF!="Y")=TRUE,"",IF(ISERROR(MATCH(W$3,#REF!,0)=TRUE),W28,IF(MATCH(W$3,#REF!,0)=2,#REF!,"")))</f>
        <v>#REF!</v>
      </c>
      <c r="X29" t="e">
        <f>IF(AND(#REF!=X28,#REF!="Y")=TRUE,"",IF(ISERROR(MATCH(X$3,#REF!,0)=TRUE),X28,IF(MATCH(X$3,#REF!,0)=2,#REF!,"")))</f>
        <v>#REF!</v>
      </c>
      <c r="Y29" t="e">
        <f>IF(AND(#REF!=Y28,#REF!="Y")=TRUE,"",IF(ISERROR(MATCH(Y$3,#REF!,0)=TRUE),Y28,IF(MATCH(Y$3,#REF!,0)=2,#REF!,"")))</f>
        <v>#REF!</v>
      </c>
      <c r="Z29" t="e">
        <f>IF(AND(#REF!=Z28,#REF!="Y")=TRUE,"",IF(ISERROR(MATCH(Z$3,#REF!,0)=TRUE),Z28,IF(MATCH(Z$3,#REF!,0)=2,#REF!,"")))</f>
        <v>#REF!</v>
      </c>
      <c r="AA29" s="110" t="e">
        <f>IF(AND(#REF!=AA28,#REF!="Y")=TRUE,"",IF(ISERROR(MATCH(AA$3,#REF!,0)=TRUE),AA28,IF(MATCH(AA$3,#REF!,0)=2,#REF!,"")))</f>
        <v>#REF!</v>
      </c>
      <c r="AB29" s="111" t="e">
        <f>IF(AND(#REF!=AB28,#REF!="Y")=TRUE,"",IF(ISERROR(MATCH(AB$3,#REF!,0)=TRUE),AB28,IF(MATCH(AB$3,#REF!,0)=2,#REF!,"")))</f>
        <v>#REF!</v>
      </c>
      <c r="AC29" s="111" t="e">
        <f>IF(AND(#REF!=AC28,#REF!="Y")=TRUE,"",IF(ISERROR(MATCH(AC$3,#REF!,0)=TRUE),AC28,IF(MATCH(AC$3,#REF!,0)=2,#REF!,"")))</f>
        <v>#REF!</v>
      </c>
      <c r="AD29" s="114" t="e">
        <f>IF(AND(#REF!=AD28,#REF!="Y")=TRUE,"",IF(ISERROR(MATCH(AD$3,#REF!,0)=TRUE),AD28,IF(MATCH(AD$3,#REF!,0)=2,#REF!,"")))</f>
        <v>#REF!</v>
      </c>
      <c r="AE29" s="110" t="e">
        <f>IF(AND(#REF!=AE28,#REF!="Y")=TRUE,"",IF(ISERROR(MATCH(AE$3,#REF!,0)=TRUE),AE28,IF(MATCH(AE$3,#REF!,0)=2,#REF!,"")))</f>
        <v>#REF!</v>
      </c>
      <c r="AF29" s="114" t="e">
        <f>IF(AND(#REF!=AF28,#REF!="Y")=TRUE,"",IF(ISERROR(MATCH(AF$3,#REF!,0)=TRUE),AF28,IF(MATCH(AF$3,#REF!,0)=2,#REF!,"")))</f>
        <v>#REF!</v>
      </c>
      <c r="AG29" t="e">
        <f>IF(AND(#REF!=AG28,#REF!="Y")=TRUE,"",IF(ISERROR(MATCH(AG$3,#REF!,0)=TRUE),AG28,IF(MATCH(AG$3,#REF!,0)=2,#REF!,"")))</f>
        <v>#REF!</v>
      </c>
      <c r="AH29" t="e">
        <f>IF(AND(#REF!=AH28,#REF!="Y")=TRUE,"",IF(ISERROR(MATCH(AH$3,#REF!,0)=TRUE),AH28,IF(MATCH(AH$3,#REF!,0)=2,#REF!,"")))</f>
        <v>#REF!</v>
      </c>
      <c r="AI29" t="e">
        <f>IF(AND(#REF!=AI28,#REF!="Y")=TRUE,"",IF(ISERROR(MATCH(AI$3,#REF!,0)=TRUE),AI28,IF(MATCH(AI$3,#REF!,0)=2,#REF!,"")))</f>
        <v>#REF!</v>
      </c>
      <c r="AJ29" t="e">
        <f>IF(AND(#REF!=AJ28,#REF!="Y")=TRUE,"",IF(ISERROR(MATCH(AJ$3,#REF!,0)=TRUE),AJ28,IF(MATCH(AJ$3,#REF!,0)=2,#REF!,"")))</f>
        <v>#REF!</v>
      </c>
      <c r="AK29" t="e">
        <f>IF(AND(#REF!=AK28,#REF!="Y")=TRUE,"",IF(ISERROR(MATCH(AK$3,#REF!,0)=TRUE),AK28,IF(MATCH(AK$3,#REF!,0)=2,#REF!,"")))</f>
        <v>#REF!</v>
      </c>
      <c r="AL29" t="e">
        <f>IF(AND(#REF!=AL28,#REF!="Y")=TRUE,"",IF(ISERROR(MATCH(AL$3,#REF!,0)=TRUE),AL28,IF(MATCH(AL$3,#REF!,0)=2,#REF!,"")))</f>
        <v>#REF!</v>
      </c>
      <c r="AM29" t="e">
        <f>IF(AND(#REF!=AM28,#REF!="Y")=TRUE,"",IF(ISERROR(MATCH(AM$3,#REF!,0)=TRUE),AM28,IF(MATCH(AM$3,#REF!,0)=2,#REF!,"")))</f>
        <v>#REF!</v>
      </c>
      <c r="AN29" t="e">
        <f>IF(AND(#REF!=AN28,#REF!="Y")=TRUE,"",IF(ISERROR(MATCH(AN$3,#REF!,0)=TRUE),AN28,IF(MATCH(AN$3,#REF!,0)=2,#REF!,"")))</f>
        <v>#REF!</v>
      </c>
      <c r="AO29" s="110" t="e">
        <f>IF(AND(#REF!=AO28,#REF!="Y")=TRUE,"",IF(ISERROR(MATCH(AO$3,#REF!,0)=TRUE),AO28,IF(MATCH(AO$3,#REF!,0)=2,#REF!,"")))</f>
        <v>#REF!</v>
      </c>
      <c r="AP29" s="111" t="e">
        <f>IF(AND(#REF!=AP28,#REF!="Y")=TRUE,"",IF(ISERROR(MATCH(AP$3,#REF!,0)=TRUE),AP28,IF(MATCH(AP$3,#REF!,0)=2,#REF!,"")))</f>
        <v>#REF!</v>
      </c>
      <c r="AQ29" s="111" t="e">
        <f>IF(AND(#REF!=AQ28,#REF!="Y")=TRUE,"",IF(ISERROR(MATCH(AQ$3,#REF!,0)=TRUE),AQ28,IF(MATCH(AQ$3,#REF!,0)=2,#REF!,"")))</f>
        <v>#REF!</v>
      </c>
      <c r="AR29" s="111" t="e">
        <f>IF(AND(#REF!=AR28,#REF!="Y")=TRUE,"",IF(ISERROR(MATCH(AR$3,#REF!,0)=TRUE),AR28,IF(MATCH(AR$3,#REF!,0)=2,#REF!,"")))</f>
        <v>#REF!</v>
      </c>
      <c r="AS29" s="114" t="e">
        <f>IF(AND(#REF!=AS28,#REF!="Y")=TRUE,"",IF(ISERROR(MATCH(AS$3,#REF!,0)=TRUE),AS28,IF(MATCH(AS$3,#REF!,0)=2,#REF!,"")))</f>
        <v>#REF!</v>
      </c>
      <c r="AT29" s="110" t="e">
        <f>IF(AND(#REF!=AT28,#REF!="Y")=TRUE,"",IF(ISERROR(MATCH(AT$3,#REF!,0)=TRUE),AT28,IF(MATCH(AT$3,#REF!,0)=2,#REF!,"")))</f>
        <v>#REF!</v>
      </c>
      <c r="AU29" s="111" t="e">
        <f>IF(AND(#REF!=AU28,#REF!="Y")=TRUE,"",IF(ISERROR(MATCH(AU$3,#REF!,0)=TRUE),AU28,IF(MATCH(AU$3,#REF!,0)=2,#REF!,"")))</f>
        <v>#REF!</v>
      </c>
      <c r="AV29" s="114" t="e">
        <f>IF(AND(#REF!=AV28,#REF!="Y")=TRUE,"",IF(ISERROR(MATCH(AV$3,#REF!,0)=TRUE),AV28,IF(MATCH(AV$3,#REF!,0)=2,#REF!,"")))</f>
        <v>#REF!</v>
      </c>
      <c r="BA29" t="e">
        <f>+'All Trains &amp; Jobs'!#REF!</f>
        <v>#REF!</v>
      </c>
    </row>
    <row r="30" spans="1:53">
      <c r="A30">
        <v>26</v>
      </c>
      <c r="B30" t="e">
        <f>IF(AND(#REF!=B29,#REF!="Y")=TRUE,"",IF(ISERROR(MATCH(B$3,#REF!,0)=TRUE),B29,IF(MATCH(B$3,#REF!,0)=2,#REF!,"")))</f>
        <v>#REF!</v>
      </c>
      <c r="C30" t="e">
        <f>IF(AND(#REF!=C29,#REF!="Y")=TRUE,"",IF(ISERROR(MATCH(C$3,#REF!,0)=TRUE),C29,IF(MATCH(C$3,#REF!,0)=2,#REF!,"")))</f>
        <v>#REF!</v>
      </c>
      <c r="D30" t="e">
        <f>IF(AND(#REF!=D29,#REF!="Y")=TRUE,"",IF(ISERROR(MATCH(D$3,#REF!,0)=TRUE),D29,IF(MATCH(D$3,#REF!,0)=2,#REF!,"")))</f>
        <v>#REF!</v>
      </c>
      <c r="E30" t="e">
        <f>IF(AND(#REF!=E29,#REF!="Y")=TRUE,"",IF(ISERROR(MATCH(E$3,#REF!,0)=TRUE),E29,IF(MATCH(E$3,#REF!,0)=2,#REF!,"")))</f>
        <v>#REF!</v>
      </c>
      <c r="F30" t="e">
        <f>IF(AND(#REF!=F29,#REF!="Y")=TRUE,"",IF(ISERROR(MATCH(F$3,#REF!,0)=TRUE),F29,IF(MATCH(F$3,#REF!,0)=2,#REF!,"")))</f>
        <v>#REF!</v>
      </c>
      <c r="G30" t="e">
        <f>IF(AND(#REF!=G29,#REF!="Y")=TRUE,"",IF(ISERROR(MATCH(G$3,#REF!,0)=TRUE),G29,IF(MATCH(G$3,#REF!,0)=2,#REF!,"")))</f>
        <v>#REF!</v>
      </c>
      <c r="H30" t="e">
        <f>IF(AND(#REF!=H29,#REF!="Y")=TRUE,"",IF(ISERROR(MATCH(H$3,#REF!,0)=TRUE),H29,IF(MATCH(H$3,#REF!,0)=2,#REF!,"")))</f>
        <v>#REF!</v>
      </c>
      <c r="I30" s="110" t="e">
        <f>IF(AND(#REF!=I29,#REF!="Y")=TRUE,"",IF(ISERROR(MATCH(I$3,#REF!,0)=TRUE),I29,IF(MATCH(I$3,#REF!,0)=2,#REF!,"")))</f>
        <v>#REF!</v>
      </c>
      <c r="J30" s="111" t="e">
        <f>IF(AND(#REF!=J29,#REF!="Y")=TRUE,"",IF(ISERROR(MATCH(J$3,#REF!,0)=TRUE),J29,IF(MATCH(J$3,#REF!,0)=2,#REF!,"")))</f>
        <v>#REF!</v>
      </c>
      <c r="K30" s="111" t="e">
        <f>IF(AND(#REF!=K29,#REF!="Y")=TRUE,"",IF(ISERROR(MATCH(K$3,#REF!,0)=TRUE),K29,IF(MATCH(K$3,#REF!,0)=2,#REF!,"")))</f>
        <v>#REF!</v>
      </c>
      <c r="L30" s="111" t="e">
        <f>IF(AND(#REF!=L29,#REF!="Y")=TRUE,"",IF(ISERROR(MATCH(L$3,#REF!,0)=TRUE),L29,IF(MATCH(L$3,#REF!,0)=2,#REF!,"")))</f>
        <v>#REF!</v>
      </c>
      <c r="M30" s="111" t="e">
        <f>IF(AND(#REF!=M29,#REF!="Y")=TRUE,"",IF(ISERROR(MATCH(M$3,#REF!,0)=TRUE),M29,IF(MATCH(M$3,#REF!,0)=2,#REF!,"")))</f>
        <v>#REF!</v>
      </c>
      <c r="N30" s="111" t="e">
        <f>IF(AND(#REF!=N29,#REF!="Y")=TRUE,"",IF(ISERROR(MATCH(N$3,#REF!,0)=TRUE),N29,IF(MATCH(N$3,#REF!,0)=2,#REF!,"")))</f>
        <v>#REF!</v>
      </c>
      <c r="O30" s="114" t="e">
        <f>IF(AND(#REF!=O29,#REF!="Y")=TRUE,"",IF(ISERROR(MATCH(O$3,#REF!,0)=TRUE),O29,IF(MATCH(O$3,#REF!,0)=2,#REF!,"")))</f>
        <v>#REF!</v>
      </c>
      <c r="P30" s="110" t="e">
        <f>IF(AND(#REF!=P29,#REF!="Y")=TRUE,"",IF(ISERROR(MATCH(P$3,#REF!,0)=TRUE),P29,IF(MATCH(P$3,#REF!,0)=2,#REF!,"")))</f>
        <v>#REF!</v>
      </c>
      <c r="Q30" s="111" t="e">
        <f>IF(AND(#REF!=Q29,#REF!="Y")=TRUE,"",IF(ISERROR(MATCH(Q$3,#REF!,0)=TRUE),Q29,IF(MATCH(Q$3,#REF!,0)=2,#REF!,"")))</f>
        <v>#REF!</v>
      </c>
      <c r="R30" s="111" t="e">
        <f>IF(AND(#REF!=R29,#REF!="Y")=TRUE,"",IF(ISERROR(MATCH(R$3,#REF!,0)=TRUE),R29,IF(MATCH(R$3,#REF!,0)=2,#REF!,"")))</f>
        <v>#REF!</v>
      </c>
      <c r="S30" s="111" t="e">
        <f>IF(AND(#REF!=S29,#REF!="Y")=TRUE,"",IF(ISERROR(MATCH(S$3,#REF!,0)=TRUE),S29,IF(MATCH(S$3,#REF!,0)=2,#REF!,"")))</f>
        <v>#REF!</v>
      </c>
      <c r="T30" s="111" t="e">
        <f>IF(AND(#REF!=T29,#REF!="Y")=TRUE,"",IF(ISERROR(MATCH(T$3,#REF!,0)=TRUE),T29,IF(MATCH(T$3,#REF!,0)=2,#REF!,"")))</f>
        <v>#REF!</v>
      </c>
      <c r="U30" s="111" t="e">
        <f>IF(AND(#REF!=U29,#REF!="Y")=TRUE,"",IF(ISERROR(MATCH(U$3,#REF!,0)=TRUE),U29,IF(MATCH(U$3,#REF!,0)=2,#REF!,"")))</f>
        <v>#REF!</v>
      </c>
      <c r="V30" s="111" t="e">
        <f>IF(AND(#REF!=V29,#REF!="Y")=TRUE,"",IF(ISERROR(MATCH(V$3,#REF!,0)=TRUE),V29,IF(MATCH(V$3,#REF!,0)=2,#REF!,"")))</f>
        <v>#REF!</v>
      </c>
      <c r="W30" s="114" t="e">
        <f>IF(AND(#REF!=W29,#REF!="Y")=TRUE,"",IF(ISERROR(MATCH(W$3,#REF!,0)=TRUE),W29,IF(MATCH(W$3,#REF!,0)=2,#REF!,"")))</f>
        <v>#REF!</v>
      </c>
      <c r="X30" t="e">
        <f>IF(AND(#REF!=X29,#REF!="Y")=TRUE,"",IF(ISERROR(MATCH(X$3,#REF!,0)=TRUE),X29,IF(MATCH(X$3,#REF!,0)=2,#REF!,"")))</f>
        <v>#REF!</v>
      </c>
      <c r="Y30" t="e">
        <f>IF(AND(#REF!=Y29,#REF!="Y")=TRUE,"",IF(ISERROR(MATCH(Y$3,#REF!,0)=TRUE),Y29,IF(MATCH(Y$3,#REF!,0)=2,#REF!,"")))</f>
        <v>#REF!</v>
      </c>
      <c r="Z30" t="e">
        <f>IF(AND(#REF!=Z29,#REF!="Y")=TRUE,"",IF(ISERROR(MATCH(Z$3,#REF!,0)=TRUE),Z29,IF(MATCH(Z$3,#REF!,0)=2,#REF!,"")))</f>
        <v>#REF!</v>
      </c>
      <c r="AA30" s="110" t="e">
        <f>IF(AND(#REF!=AA29,#REF!="Y")=TRUE,"",IF(ISERROR(MATCH(AA$3,#REF!,0)=TRUE),AA29,IF(MATCH(AA$3,#REF!,0)=2,#REF!,"")))</f>
        <v>#REF!</v>
      </c>
      <c r="AB30" s="111" t="e">
        <f>IF(AND(#REF!=AB29,#REF!="Y")=TRUE,"",IF(ISERROR(MATCH(AB$3,#REF!,0)=TRUE),AB29,IF(MATCH(AB$3,#REF!,0)=2,#REF!,"")))</f>
        <v>#REF!</v>
      </c>
      <c r="AC30" s="111" t="e">
        <f>IF(AND(#REF!=AC29,#REF!="Y")=TRUE,"",IF(ISERROR(MATCH(AC$3,#REF!,0)=TRUE),AC29,IF(MATCH(AC$3,#REF!,0)=2,#REF!,"")))</f>
        <v>#REF!</v>
      </c>
      <c r="AD30" s="114" t="e">
        <f>IF(AND(#REF!=AD29,#REF!="Y")=TRUE,"",IF(ISERROR(MATCH(AD$3,#REF!,0)=TRUE),AD29,IF(MATCH(AD$3,#REF!,0)=2,#REF!,"")))</f>
        <v>#REF!</v>
      </c>
      <c r="AE30" s="110" t="e">
        <f>IF(AND(#REF!=AE29,#REF!="Y")=TRUE,"",IF(ISERROR(MATCH(AE$3,#REF!,0)=TRUE),AE29,IF(MATCH(AE$3,#REF!,0)=2,#REF!,"")))</f>
        <v>#REF!</v>
      </c>
      <c r="AF30" s="114" t="e">
        <f>IF(AND(#REF!=AF29,#REF!="Y")=TRUE,"",IF(ISERROR(MATCH(AF$3,#REF!,0)=TRUE),AF29,IF(MATCH(AF$3,#REF!,0)=2,#REF!,"")))</f>
        <v>#REF!</v>
      </c>
      <c r="AG30" t="e">
        <f>IF(AND(#REF!=AG29,#REF!="Y")=TRUE,"",IF(ISERROR(MATCH(AG$3,#REF!,0)=TRUE),AG29,IF(MATCH(AG$3,#REF!,0)=2,#REF!,"")))</f>
        <v>#REF!</v>
      </c>
      <c r="AH30" t="e">
        <f>IF(AND(#REF!=AH29,#REF!="Y")=TRUE,"",IF(ISERROR(MATCH(AH$3,#REF!,0)=TRUE),AH29,IF(MATCH(AH$3,#REF!,0)=2,#REF!,"")))</f>
        <v>#REF!</v>
      </c>
      <c r="AI30" t="e">
        <f>IF(AND(#REF!=AI29,#REF!="Y")=TRUE,"",IF(ISERROR(MATCH(AI$3,#REF!,0)=TRUE),AI29,IF(MATCH(AI$3,#REF!,0)=2,#REF!,"")))</f>
        <v>#REF!</v>
      </c>
      <c r="AJ30" t="e">
        <f>IF(AND(#REF!=AJ29,#REF!="Y")=TRUE,"",IF(ISERROR(MATCH(AJ$3,#REF!,0)=TRUE),AJ29,IF(MATCH(AJ$3,#REF!,0)=2,#REF!,"")))</f>
        <v>#REF!</v>
      </c>
      <c r="AK30" t="e">
        <f>IF(AND(#REF!=AK29,#REF!="Y")=TRUE,"",IF(ISERROR(MATCH(AK$3,#REF!,0)=TRUE),AK29,IF(MATCH(AK$3,#REF!,0)=2,#REF!,"")))</f>
        <v>#REF!</v>
      </c>
      <c r="AL30" t="e">
        <f>IF(AND(#REF!=AL29,#REF!="Y")=TRUE,"",IF(ISERROR(MATCH(AL$3,#REF!,0)=TRUE),AL29,IF(MATCH(AL$3,#REF!,0)=2,#REF!,"")))</f>
        <v>#REF!</v>
      </c>
      <c r="AM30" t="e">
        <f>IF(AND(#REF!=AM29,#REF!="Y")=TRUE,"",IF(ISERROR(MATCH(AM$3,#REF!,0)=TRUE),AM29,IF(MATCH(AM$3,#REF!,0)=2,#REF!,"")))</f>
        <v>#REF!</v>
      </c>
      <c r="AN30" t="e">
        <f>IF(AND(#REF!=AN29,#REF!="Y")=TRUE,"",IF(ISERROR(MATCH(AN$3,#REF!,0)=TRUE),AN29,IF(MATCH(AN$3,#REF!,0)=2,#REF!,"")))</f>
        <v>#REF!</v>
      </c>
      <c r="AO30" s="110" t="e">
        <f>IF(AND(#REF!=AO29,#REF!="Y")=TRUE,"",IF(ISERROR(MATCH(AO$3,#REF!,0)=TRUE),AO29,IF(MATCH(AO$3,#REF!,0)=2,#REF!,"")))</f>
        <v>#REF!</v>
      </c>
      <c r="AP30" s="111" t="e">
        <f>IF(AND(#REF!=AP29,#REF!="Y")=TRUE,"",IF(ISERROR(MATCH(AP$3,#REF!,0)=TRUE),AP29,IF(MATCH(AP$3,#REF!,0)=2,#REF!,"")))</f>
        <v>#REF!</v>
      </c>
      <c r="AQ30" s="111" t="e">
        <f>IF(AND(#REF!=AQ29,#REF!="Y")=TRUE,"",IF(ISERROR(MATCH(AQ$3,#REF!,0)=TRUE),AQ29,IF(MATCH(AQ$3,#REF!,0)=2,#REF!,"")))</f>
        <v>#REF!</v>
      </c>
      <c r="AR30" s="111" t="e">
        <f>IF(AND(#REF!=AR29,#REF!="Y")=TRUE,"",IF(ISERROR(MATCH(AR$3,#REF!,0)=TRUE),AR29,IF(MATCH(AR$3,#REF!,0)=2,#REF!,"")))</f>
        <v>#REF!</v>
      </c>
      <c r="AS30" s="114" t="e">
        <f>IF(AND(#REF!=AS29,#REF!="Y")=TRUE,"",IF(ISERROR(MATCH(AS$3,#REF!,0)=TRUE),AS29,IF(MATCH(AS$3,#REF!,0)=2,#REF!,"")))</f>
        <v>#REF!</v>
      </c>
      <c r="AT30" s="110" t="e">
        <f>IF(AND(#REF!=AT29,#REF!="Y")=TRUE,"",IF(ISERROR(MATCH(AT$3,#REF!,0)=TRUE),AT29,IF(MATCH(AT$3,#REF!,0)=2,#REF!,"")))</f>
        <v>#REF!</v>
      </c>
      <c r="AU30" s="111" t="e">
        <f>IF(AND(#REF!=AU29,#REF!="Y")=TRUE,"",IF(ISERROR(MATCH(AU$3,#REF!,0)=TRUE),AU29,IF(MATCH(AU$3,#REF!,0)=2,#REF!,"")))</f>
        <v>#REF!</v>
      </c>
      <c r="AV30" s="114" t="e">
        <f>IF(AND(#REF!=AV29,#REF!="Y")=TRUE,"",IF(ISERROR(MATCH(AV$3,#REF!,0)=TRUE),AV29,IF(MATCH(AV$3,#REF!,0)=2,#REF!,"")))</f>
        <v>#REF!</v>
      </c>
      <c r="BA30" t="e">
        <f>+'All Trains &amp; Jobs'!#REF!</f>
        <v>#REF!</v>
      </c>
    </row>
    <row r="31" spans="1:53">
      <c r="A31">
        <v>27</v>
      </c>
      <c r="B31" t="e">
        <f>IF(AND(#REF!=B30,#REF!="Y")=TRUE,"",IF(ISERROR(MATCH(B$3,#REF!,0)=TRUE),B30,IF(MATCH(B$3,#REF!,0)=2,#REF!,"")))</f>
        <v>#REF!</v>
      </c>
      <c r="C31" t="e">
        <f>IF(AND(#REF!=C30,#REF!="Y")=TRUE,"",IF(ISERROR(MATCH(C$3,#REF!,0)=TRUE),C30,IF(MATCH(C$3,#REF!,0)=2,#REF!,"")))</f>
        <v>#REF!</v>
      </c>
      <c r="D31" t="e">
        <f>IF(AND(#REF!=D30,#REF!="Y")=TRUE,"",IF(ISERROR(MATCH(D$3,#REF!,0)=TRUE),D30,IF(MATCH(D$3,#REF!,0)=2,#REF!,"")))</f>
        <v>#REF!</v>
      </c>
      <c r="E31" t="e">
        <f>IF(AND(#REF!=E30,#REF!="Y")=TRUE,"",IF(ISERROR(MATCH(E$3,#REF!,0)=TRUE),E30,IF(MATCH(E$3,#REF!,0)=2,#REF!,"")))</f>
        <v>#REF!</v>
      </c>
      <c r="F31" t="e">
        <f>IF(AND(#REF!=F30,#REF!="Y")=TRUE,"",IF(ISERROR(MATCH(F$3,#REF!,0)=TRUE),F30,IF(MATCH(F$3,#REF!,0)=2,#REF!,"")))</f>
        <v>#REF!</v>
      </c>
      <c r="G31" t="e">
        <f>IF(AND(#REF!=G30,#REF!="Y")=TRUE,"",IF(ISERROR(MATCH(G$3,#REF!,0)=TRUE),G30,IF(MATCH(G$3,#REF!,0)=2,#REF!,"")))</f>
        <v>#REF!</v>
      </c>
      <c r="H31" t="e">
        <f>IF(AND(#REF!=H30,#REF!="Y")=TRUE,"",IF(ISERROR(MATCH(H$3,#REF!,0)=TRUE),H30,IF(MATCH(H$3,#REF!,0)=2,#REF!,"")))</f>
        <v>#REF!</v>
      </c>
      <c r="I31" s="110" t="e">
        <f>IF(AND(#REF!=I30,#REF!="Y")=TRUE,"",IF(ISERROR(MATCH(I$3,#REF!,0)=TRUE),I30,IF(MATCH(I$3,#REF!,0)=2,#REF!,"")))</f>
        <v>#REF!</v>
      </c>
      <c r="J31" s="111" t="e">
        <f>IF(AND(#REF!=J30,#REF!="Y")=TRUE,"",IF(ISERROR(MATCH(J$3,#REF!,0)=TRUE),J30,IF(MATCH(J$3,#REF!,0)=2,#REF!,"")))</f>
        <v>#REF!</v>
      </c>
      <c r="K31" s="111" t="e">
        <f>IF(AND(#REF!=K30,#REF!="Y")=TRUE,"",IF(ISERROR(MATCH(K$3,#REF!,0)=TRUE),K30,IF(MATCH(K$3,#REF!,0)=2,#REF!,"")))</f>
        <v>#REF!</v>
      </c>
      <c r="L31" s="111" t="e">
        <f>IF(AND(#REF!=L30,#REF!="Y")=TRUE,"",IF(ISERROR(MATCH(L$3,#REF!,0)=TRUE),L30,IF(MATCH(L$3,#REF!,0)=2,#REF!,"")))</f>
        <v>#REF!</v>
      </c>
      <c r="M31" s="111" t="e">
        <f>IF(AND(#REF!=M30,#REF!="Y")=TRUE,"",IF(ISERROR(MATCH(M$3,#REF!,0)=TRUE),M30,IF(MATCH(M$3,#REF!,0)=2,#REF!,"")))</f>
        <v>#REF!</v>
      </c>
      <c r="N31" s="111" t="e">
        <f>IF(AND(#REF!=N30,#REF!="Y")=TRUE,"",IF(ISERROR(MATCH(N$3,#REF!,0)=TRUE),N30,IF(MATCH(N$3,#REF!,0)=2,#REF!,"")))</f>
        <v>#REF!</v>
      </c>
      <c r="O31" s="114" t="e">
        <f>IF(AND(#REF!=O30,#REF!="Y")=TRUE,"",IF(ISERROR(MATCH(O$3,#REF!,0)=TRUE),O30,IF(MATCH(O$3,#REF!,0)=2,#REF!,"")))</f>
        <v>#REF!</v>
      </c>
      <c r="P31" s="110" t="e">
        <f>IF(AND(#REF!=P30,#REF!="Y")=TRUE,"",IF(ISERROR(MATCH(P$3,#REF!,0)=TRUE),P30,IF(MATCH(P$3,#REF!,0)=2,#REF!,"")))</f>
        <v>#REF!</v>
      </c>
      <c r="Q31" s="111" t="e">
        <f>IF(AND(#REF!=Q30,#REF!="Y")=TRUE,"",IF(ISERROR(MATCH(Q$3,#REF!,0)=TRUE),Q30,IF(MATCH(Q$3,#REF!,0)=2,#REF!,"")))</f>
        <v>#REF!</v>
      </c>
      <c r="R31" s="111" t="e">
        <f>IF(AND(#REF!=R30,#REF!="Y")=TRUE,"",IF(ISERROR(MATCH(R$3,#REF!,0)=TRUE),R30,IF(MATCH(R$3,#REF!,0)=2,#REF!,"")))</f>
        <v>#REF!</v>
      </c>
      <c r="S31" s="111" t="e">
        <f>IF(AND(#REF!=S30,#REF!="Y")=TRUE,"",IF(ISERROR(MATCH(S$3,#REF!,0)=TRUE),S30,IF(MATCH(S$3,#REF!,0)=2,#REF!,"")))</f>
        <v>#REF!</v>
      </c>
      <c r="T31" s="111" t="e">
        <f>IF(AND(#REF!=T30,#REF!="Y")=TRUE,"",IF(ISERROR(MATCH(T$3,#REF!,0)=TRUE),T30,IF(MATCH(T$3,#REF!,0)=2,#REF!,"")))</f>
        <v>#REF!</v>
      </c>
      <c r="U31" s="111" t="e">
        <f>IF(AND(#REF!=U30,#REF!="Y")=TRUE,"",IF(ISERROR(MATCH(U$3,#REF!,0)=TRUE),U30,IF(MATCH(U$3,#REF!,0)=2,#REF!,"")))</f>
        <v>#REF!</v>
      </c>
      <c r="V31" s="111" t="e">
        <f>IF(AND(#REF!=V30,#REF!="Y")=TRUE,"",IF(ISERROR(MATCH(V$3,#REF!,0)=TRUE),V30,IF(MATCH(V$3,#REF!,0)=2,#REF!,"")))</f>
        <v>#REF!</v>
      </c>
      <c r="W31" s="114" t="e">
        <f>IF(AND(#REF!=W30,#REF!="Y")=TRUE,"",IF(ISERROR(MATCH(W$3,#REF!,0)=TRUE),W30,IF(MATCH(W$3,#REF!,0)=2,#REF!,"")))</f>
        <v>#REF!</v>
      </c>
      <c r="X31" t="e">
        <f>IF(AND(#REF!=X30,#REF!="Y")=TRUE,"",IF(ISERROR(MATCH(X$3,#REF!,0)=TRUE),X30,IF(MATCH(X$3,#REF!,0)=2,#REF!,"")))</f>
        <v>#REF!</v>
      </c>
      <c r="Y31" t="e">
        <f>IF(AND(#REF!=Y30,#REF!="Y")=TRUE,"",IF(ISERROR(MATCH(Y$3,#REF!,0)=TRUE),Y30,IF(MATCH(Y$3,#REF!,0)=2,#REF!,"")))</f>
        <v>#REF!</v>
      </c>
      <c r="Z31" t="e">
        <f>IF(AND(#REF!=Z30,#REF!="Y")=TRUE,"",IF(ISERROR(MATCH(Z$3,#REF!,0)=TRUE),Z30,IF(MATCH(Z$3,#REF!,0)=2,#REF!,"")))</f>
        <v>#REF!</v>
      </c>
      <c r="AA31" s="110" t="e">
        <f>IF(AND(#REF!=AA30,#REF!="Y")=TRUE,"",IF(ISERROR(MATCH(AA$3,#REF!,0)=TRUE),AA30,IF(MATCH(AA$3,#REF!,0)=2,#REF!,"")))</f>
        <v>#REF!</v>
      </c>
      <c r="AB31" s="111" t="e">
        <f>IF(AND(#REF!=AB30,#REF!="Y")=TRUE,"",IF(ISERROR(MATCH(AB$3,#REF!,0)=TRUE),AB30,IF(MATCH(AB$3,#REF!,0)=2,#REF!,"")))</f>
        <v>#REF!</v>
      </c>
      <c r="AC31" s="111" t="e">
        <f>IF(AND(#REF!=AC30,#REF!="Y")=TRUE,"",IF(ISERROR(MATCH(AC$3,#REF!,0)=TRUE),AC30,IF(MATCH(AC$3,#REF!,0)=2,#REF!,"")))</f>
        <v>#REF!</v>
      </c>
      <c r="AD31" s="114" t="e">
        <f>IF(AND(#REF!=AD30,#REF!="Y")=TRUE,"",IF(ISERROR(MATCH(AD$3,#REF!,0)=TRUE),AD30,IF(MATCH(AD$3,#REF!,0)=2,#REF!,"")))</f>
        <v>#REF!</v>
      </c>
      <c r="AE31" s="110" t="e">
        <f>IF(AND(#REF!=AE30,#REF!="Y")=TRUE,"",IF(ISERROR(MATCH(AE$3,#REF!,0)=TRUE),AE30,IF(MATCH(AE$3,#REF!,0)=2,#REF!,"")))</f>
        <v>#REF!</v>
      </c>
      <c r="AF31" s="114" t="e">
        <f>IF(AND(#REF!=AF30,#REF!="Y")=TRUE,"",IF(ISERROR(MATCH(AF$3,#REF!,0)=TRUE),AF30,IF(MATCH(AF$3,#REF!,0)=2,#REF!,"")))</f>
        <v>#REF!</v>
      </c>
      <c r="AG31" t="e">
        <f>IF(AND(#REF!=AG30,#REF!="Y")=TRUE,"",IF(ISERROR(MATCH(AG$3,#REF!,0)=TRUE),AG30,IF(MATCH(AG$3,#REF!,0)=2,#REF!,"")))</f>
        <v>#REF!</v>
      </c>
      <c r="AH31" t="e">
        <f>IF(AND(#REF!=AH30,#REF!="Y")=TRUE,"",IF(ISERROR(MATCH(AH$3,#REF!,0)=TRUE),AH30,IF(MATCH(AH$3,#REF!,0)=2,#REF!,"")))</f>
        <v>#REF!</v>
      </c>
      <c r="AI31" t="e">
        <f>IF(AND(#REF!=AI30,#REF!="Y")=TRUE,"",IF(ISERROR(MATCH(AI$3,#REF!,0)=TRUE),AI30,IF(MATCH(AI$3,#REF!,0)=2,#REF!,"")))</f>
        <v>#REF!</v>
      </c>
      <c r="AJ31" t="e">
        <f>IF(AND(#REF!=AJ30,#REF!="Y")=TRUE,"",IF(ISERROR(MATCH(AJ$3,#REF!,0)=TRUE),AJ30,IF(MATCH(AJ$3,#REF!,0)=2,#REF!,"")))</f>
        <v>#REF!</v>
      </c>
      <c r="AK31" t="e">
        <f>IF(AND(#REF!=AK30,#REF!="Y")=TRUE,"",IF(ISERROR(MATCH(AK$3,#REF!,0)=TRUE),AK30,IF(MATCH(AK$3,#REF!,0)=2,#REF!,"")))</f>
        <v>#REF!</v>
      </c>
      <c r="AL31" t="e">
        <f>IF(AND(#REF!=AL30,#REF!="Y")=TRUE,"",IF(ISERROR(MATCH(AL$3,#REF!,0)=TRUE),AL30,IF(MATCH(AL$3,#REF!,0)=2,#REF!,"")))</f>
        <v>#REF!</v>
      </c>
      <c r="AM31" t="e">
        <f>IF(AND(#REF!=AM30,#REF!="Y")=TRUE,"",IF(ISERROR(MATCH(AM$3,#REF!,0)=TRUE),AM30,IF(MATCH(AM$3,#REF!,0)=2,#REF!,"")))</f>
        <v>#REF!</v>
      </c>
      <c r="AN31" t="e">
        <f>IF(AND(#REF!=AN30,#REF!="Y")=TRUE,"",IF(ISERROR(MATCH(AN$3,#REF!,0)=TRUE),AN30,IF(MATCH(AN$3,#REF!,0)=2,#REF!,"")))</f>
        <v>#REF!</v>
      </c>
      <c r="AO31" s="110" t="e">
        <f>IF(AND(#REF!=AO30,#REF!="Y")=TRUE,"",IF(ISERROR(MATCH(AO$3,#REF!,0)=TRUE),AO30,IF(MATCH(AO$3,#REF!,0)=2,#REF!,"")))</f>
        <v>#REF!</v>
      </c>
      <c r="AP31" s="111" t="e">
        <f>IF(AND(#REF!=AP30,#REF!="Y")=TRUE,"",IF(ISERROR(MATCH(AP$3,#REF!,0)=TRUE),AP30,IF(MATCH(AP$3,#REF!,0)=2,#REF!,"")))</f>
        <v>#REF!</v>
      </c>
      <c r="AQ31" s="111" t="e">
        <f>IF(AND(#REF!=AQ30,#REF!="Y")=TRUE,"",IF(ISERROR(MATCH(AQ$3,#REF!,0)=TRUE),AQ30,IF(MATCH(AQ$3,#REF!,0)=2,#REF!,"")))</f>
        <v>#REF!</v>
      </c>
      <c r="AR31" s="111" t="e">
        <f>IF(AND(#REF!=AR30,#REF!="Y")=TRUE,"",IF(ISERROR(MATCH(AR$3,#REF!,0)=TRUE),AR30,IF(MATCH(AR$3,#REF!,0)=2,#REF!,"")))</f>
        <v>#REF!</v>
      </c>
      <c r="AS31" s="114" t="e">
        <f>IF(AND(#REF!=AS30,#REF!="Y")=TRUE,"",IF(ISERROR(MATCH(AS$3,#REF!,0)=TRUE),AS30,IF(MATCH(AS$3,#REF!,0)=2,#REF!,"")))</f>
        <v>#REF!</v>
      </c>
      <c r="AT31" s="110" t="e">
        <f>IF(AND(#REF!=AT30,#REF!="Y")=TRUE,"",IF(ISERROR(MATCH(AT$3,#REF!,0)=TRUE),AT30,IF(MATCH(AT$3,#REF!,0)=2,#REF!,"")))</f>
        <v>#REF!</v>
      </c>
      <c r="AU31" s="111" t="e">
        <f>IF(AND(#REF!=AU30,#REF!="Y")=TRUE,"",IF(ISERROR(MATCH(AU$3,#REF!,0)=TRUE),AU30,IF(MATCH(AU$3,#REF!,0)=2,#REF!,"")))</f>
        <v>#REF!</v>
      </c>
      <c r="AV31" s="114" t="e">
        <f>IF(AND(#REF!=AV30,#REF!="Y")=TRUE,"",IF(ISERROR(MATCH(AV$3,#REF!,0)=TRUE),AV30,IF(MATCH(AV$3,#REF!,0)=2,#REF!,"")))</f>
        <v>#REF!</v>
      </c>
      <c r="BA31" t="e">
        <f>+'All Trains &amp; Jobs'!#REF!</f>
        <v>#REF!</v>
      </c>
    </row>
    <row r="32" spans="1:53">
      <c r="A32">
        <v>28</v>
      </c>
      <c r="B32" t="e">
        <f>IF(AND(#REF!=B31,#REF!="Y")=TRUE,"",IF(ISERROR(MATCH(B$3,#REF!,0)=TRUE),B31,IF(MATCH(B$3,#REF!,0)=2,#REF!,"")))</f>
        <v>#REF!</v>
      </c>
      <c r="C32" t="e">
        <f>IF(AND(#REF!=C31,#REF!="Y")=TRUE,"",IF(ISERROR(MATCH(C$3,#REF!,0)=TRUE),C31,IF(MATCH(C$3,#REF!,0)=2,#REF!,"")))</f>
        <v>#REF!</v>
      </c>
      <c r="D32" t="e">
        <f>IF(AND(#REF!=D31,#REF!="Y")=TRUE,"",IF(ISERROR(MATCH(D$3,#REF!,0)=TRUE),D31,IF(MATCH(D$3,#REF!,0)=2,#REF!,"")))</f>
        <v>#REF!</v>
      </c>
      <c r="E32" t="e">
        <f>IF(AND(#REF!=E31,#REF!="Y")=TRUE,"",IF(ISERROR(MATCH(E$3,#REF!,0)=TRUE),E31,IF(MATCH(E$3,#REF!,0)=2,#REF!,"")))</f>
        <v>#REF!</v>
      </c>
      <c r="F32" t="e">
        <f>IF(AND(#REF!=F31,#REF!="Y")=TRUE,"",IF(ISERROR(MATCH(F$3,#REF!,0)=TRUE),F31,IF(MATCH(F$3,#REF!,0)=2,#REF!,"")))</f>
        <v>#REF!</v>
      </c>
      <c r="G32" t="e">
        <f>IF(AND(#REF!=G31,#REF!="Y")=TRUE,"",IF(ISERROR(MATCH(G$3,#REF!,0)=TRUE),G31,IF(MATCH(G$3,#REF!,0)=2,#REF!,"")))</f>
        <v>#REF!</v>
      </c>
      <c r="H32" t="e">
        <f>IF(AND(#REF!=H31,#REF!="Y")=TRUE,"",IF(ISERROR(MATCH(H$3,#REF!,0)=TRUE),H31,IF(MATCH(H$3,#REF!,0)=2,#REF!,"")))</f>
        <v>#REF!</v>
      </c>
      <c r="I32" s="110" t="e">
        <f>IF(AND(#REF!=I31,#REF!="Y")=TRUE,"",IF(ISERROR(MATCH(I$3,#REF!,0)=TRUE),I31,IF(MATCH(I$3,#REF!,0)=2,#REF!,"")))</f>
        <v>#REF!</v>
      </c>
      <c r="J32" s="111" t="e">
        <f>IF(AND(#REF!=J31,#REF!="Y")=TRUE,"",IF(ISERROR(MATCH(J$3,#REF!,0)=TRUE),J31,IF(MATCH(J$3,#REF!,0)=2,#REF!,"")))</f>
        <v>#REF!</v>
      </c>
      <c r="K32" s="111" t="e">
        <f>IF(AND(#REF!=K31,#REF!="Y")=TRUE,"",IF(ISERROR(MATCH(K$3,#REF!,0)=TRUE),K31,IF(MATCH(K$3,#REF!,0)=2,#REF!,"")))</f>
        <v>#REF!</v>
      </c>
      <c r="L32" s="111" t="e">
        <f>IF(AND(#REF!=L31,#REF!="Y")=TRUE,"",IF(ISERROR(MATCH(L$3,#REF!,0)=TRUE),L31,IF(MATCH(L$3,#REF!,0)=2,#REF!,"")))</f>
        <v>#REF!</v>
      </c>
      <c r="M32" s="111" t="e">
        <f>IF(AND(#REF!=M31,#REF!="Y")=TRUE,"",IF(ISERROR(MATCH(M$3,#REF!,0)=TRUE),M31,IF(MATCH(M$3,#REF!,0)=2,#REF!,"")))</f>
        <v>#REF!</v>
      </c>
      <c r="N32" s="111" t="e">
        <f>IF(AND(#REF!=N31,#REF!="Y")=TRUE,"",IF(ISERROR(MATCH(N$3,#REF!,0)=TRUE),N31,IF(MATCH(N$3,#REF!,0)=2,#REF!,"")))</f>
        <v>#REF!</v>
      </c>
      <c r="O32" s="114" t="e">
        <f>IF(AND(#REF!=O31,#REF!="Y")=TRUE,"",IF(ISERROR(MATCH(O$3,#REF!,0)=TRUE),O31,IF(MATCH(O$3,#REF!,0)=2,#REF!,"")))</f>
        <v>#REF!</v>
      </c>
      <c r="P32" s="110" t="e">
        <f>IF(AND(#REF!=P31,#REF!="Y")=TRUE,"",IF(ISERROR(MATCH(P$3,#REF!,0)=TRUE),P31,IF(MATCH(P$3,#REF!,0)=2,#REF!,"")))</f>
        <v>#REF!</v>
      </c>
      <c r="Q32" s="111" t="e">
        <f>IF(AND(#REF!=Q31,#REF!="Y")=TRUE,"",IF(ISERROR(MATCH(Q$3,#REF!,0)=TRUE),Q31,IF(MATCH(Q$3,#REF!,0)=2,#REF!,"")))</f>
        <v>#REF!</v>
      </c>
      <c r="R32" s="111" t="e">
        <f>IF(AND(#REF!=R31,#REF!="Y")=TRUE,"",IF(ISERROR(MATCH(R$3,#REF!,0)=TRUE),R31,IF(MATCH(R$3,#REF!,0)=2,#REF!,"")))</f>
        <v>#REF!</v>
      </c>
      <c r="S32" s="111" t="e">
        <f>IF(AND(#REF!=S31,#REF!="Y")=TRUE,"",IF(ISERROR(MATCH(S$3,#REF!,0)=TRUE),S31,IF(MATCH(S$3,#REF!,0)=2,#REF!,"")))</f>
        <v>#REF!</v>
      </c>
      <c r="T32" s="111" t="e">
        <f>IF(AND(#REF!=T31,#REF!="Y")=TRUE,"",IF(ISERROR(MATCH(T$3,#REF!,0)=TRUE),T31,IF(MATCH(T$3,#REF!,0)=2,#REF!,"")))</f>
        <v>#REF!</v>
      </c>
      <c r="U32" s="111" t="e">
        <f>IF(AND(#REF!=U31,#REF!="Y")=TRUE,"",IF(ISERROR(MATCH(U$3,#REF!,0)=TRUE),U31,IF(MATCH(U$3,#REF!,0)=2,#REF!,"")))</f>
        <v>#REF!</v>
      </c>
      <c r="V32" s="111" t="e">
        <f>IF(AND(#REF!=V31,#REF!="Y")=TRUE,"",IF(ISERROR(MATCH(V$3,#REF!,0)=TRUE),V31,IF(MATCH(V$3,#REF!,0)=2,#REF!,"")))</f>
        <v>#REF!</v>
      </c>
      <c r="W32" s="114" t="e">
        <f>IF(AND(#REF!=W31,#REF!="Y")=TRUE,"",IF(ISERROR(MATCH(W$3,#REF!,0)=TRUE),W31,IF(MATCH(W$3,#REF!,0)=2,#REF!,"")))</f>
        <v>#REF!</v>
      </c>
      <c r="X32" t="e">
        <f>IF(AND(#REF!=X31,#REF!="Y")=TRUE,"",IF(ISERROR(MATCH(X$3,#REF!,0)=TRUE),X31,IF(MATCH(X$3,#REF!,0)=2,#REF!,"")))</f>
        <v>#REF!</v>
      </c>
      <c r="Y32" t="e">
        <f>IF(AND(#REF!=Y31,#REF!="Y")=TRUE,"",IF(ISERROR(MATCH(Y$3,#REF!,0)=TRUE),Y31,IF(MATCH(Y$3,#REF!,0)=2,#REF!,"")))</f>
        <v>#REF!</v>
      </c>
      <c r="Z32" t="e">
        <f>IF(AND(#REF!=Z31,#REF!="Y")=TRUE,"",IF(ISERROR(MATCH(Z$3,#REF!,0)=TRUE),Z31,IF(MATCH(Z$3,#REF!,0)=2,#REF!,"")))</f>
        <v>#REF!</v>
      </c>
      <c r="AA32" s="110" t="e">
        <f>IF(AND(#REF!=AA31,#REF!="Y")=TRUE,"",IF(ISERROR(MATCH(AA$3,#REF!,0)=TRUE),AA31,IF(MATCH(AA$3,#REF!,0)=2,#REF!,"")))</f>
        <v>#REF!</v>
      </c>
      <c r="AB32" s="111" t="e">
        <f>IF(AND(#REF!=AB31,#REF!="Y")=TRUE,"",IF(ISERROR(MATCH(AB$3,#REF!,0)=TRUE),AB31,IF(MATCH(AB$3,#REF!,0)=2,#REF!,"")))</f>
        <v>#REF!</v>
      </c>
      <c r="AC32" s="111" t="e">
        <f>IF(AND(#REF!=AC31,#REF!="Y")=TRUE,"",IF(ISERROR(MATCH(AC$3,#REF!,0)=TRUE),AC31,IF(MATCH(AC$3,#REF!,0)=2,#REF!,"")))</f>
        <v>#REF!</v>
      </c>
      <c r="AD32" s="114" t="e">
        <f>IF(AND(#REF!=AD31,#REF!="Y")=TRUE,"",IF(ISERROR(MATCH(AD$3,#REF!,0)=TRUE),AD31,IF(MATCH(AD$3,#REF!,0)=2,#REF!,"")))</f>
        <v>#REF!</v>
      </c>
      <c r="AE32" s="110" t="e">
        <f>IF(AND(#REF!=AE31,#REF!="Y")=TRUE,"",IF(ISERROR(MATCH(AE$3,#REF!,0)=TRUE),AE31,IF(MATCH(AE$3,#REF!,0)=2,#REF!,"")))</f>
        <v>#REF!</v>
      </c>
      <c r="AF32" s="114" t="e">
        <f>IF(AND(#REF!=AF31,#REF!="Y")=TRUE,"",IF(ISERROR(MATCH(AF$3,#REF!,0)=TRUE),AF31,IF(MATCH(AF$3,#REF!,0)=2,#REF!,"")))</f>
        <v>#REF!</v>
      </c>
      <c r="AG32" t="e">
        <f>IF(AND(#REF!=AG31,#REF!="Y")=TRUE,"",IF(ISERROR(MATCH(AG$3,#REF!,0)=TRUE),AG31,IF(MATCH(AG$3,#REF!,0)=2,#REF!,"")))</f>
        <v>#REF!</v>
      </c>
      <c r="AH32" t="e">
        <f>IF(AND(#REF!=AH31,#REF!="Y")=TRUE,"",IF(ISERROR(MATCH(AH$3,#REF!,0)=TRUE),AH31,IF(MATCH(AH$3,#REF!,0)=2,#REF!,"")))</f>
        <v>#REF!</v>
      </c>
      <c r="AI32" t="e">
        <f>IF(AND(#REF!=AI31,#REF!="Y")=TRUE,"",IF(ISERROR(MATCH(AI$3,#REF!,0)=TRUE),AI31,IF(MATCH(AI$3,#REF!,0)=2,#REF!,"")))</f>
        <v>#REF!</v>
      </c>
      <c r="AJ32" t="e">
        <f>IF(AND(#REF!=AJ31,#REF!="Y")=TRUE,"",IF(ISERROR(MATCH(AJ$3,#REF!,0)=TRUE),AJ31,IF(MATCH(AJ$3,#REF!,0)=2,#REF!,"")))</f>
        <v>#REF!</v>
      </c>
      <c r="AK32" t="e">
        <f>IF(AND(#REF!=AK31,#REF!="Y")=TRUE,"",IF(ISERROR(MATCH(AK$3,#REF!,0)=TRUE),AK31,IF(MATCH(AK$3,#REF!,0)=2,#REF!,"")))</f>
        <v>#REF!</v>
      </c>
      <c r="AL32" t="e">
        <f>IF(AND(#REF!=AL31,#REF!="Y")=TRUE,"",IF(ISERROR(MATCH(AL$3,#REF!,0)=TRUE),AL31,IF(MATCH(AL$3,#REF!,0)=2,#REF!,"")))</f>
        <v>#REF!</v>
      </c>
      <c r="AM32" t="e">
        <f>IF(AND(#REF!=AM31,#REF!="Y")=TRUE,"",IF(ISERROR(MATCH(AM$3,#REF!,0)=TRUE),AM31,IF(MATCH(AM$3,#REF!,0)=2,#REF!,"")))</f>
        <v>#REF!</v>
      </c>
      <c r="AN32" t="e">
        <f>IF(AND(#REF!=AN31,#REF!="Y")=TRUE,"",IF(ISERROR(MATCH(AN$3,#REF!,0)=TRUE),AN31,IF(MATCH(AN$3,#REF!,0)=2,#REF!,"")))</f>
        <v>#REF!</v>
      </c>
      <c r="AO32" s="110" t="e">
        <f>IF(AND(#REF!=AO31,#REF!="Y")=TRUE,"",IF(ISERROR(MATCH(AO$3,#REF!,0)=TRUE),AO31,IF(MATCH(AO$3,#REF!,0)=2,#REF!,"")))</f>
        <v>#REF!</v>
      </c>
      <c r="AP32" s="111" t="e">
        <f>IF(AND(#REF!=AP31,#REF!="Y")=TRUE,"",IF(ISERROR(MATCH(AP$3,#REF!,0)=TRUE),AP31,IF(MATCH(AP$3,#REF!,0)=2,#REF!,"")))</f>
        <v>#REF!</v>
      </c>
      <c r="AQ32" s="111" t="e">
        <f>IF(AND(#REF!=AQ31,#REF!="Y")=TRUE,"",IF(ISERROR(MATCH(AQ$3,#REF!,0)=TRUE),AQ31,IF(MATCH(AQ$3,#REF!,0)=2,#REF!,"")))</f>
        <v>#REF!</v>
      </c>
      <c r="AR32" s="111" t="e">
        <f>IF(AND(#REF!=AR31,#REF!="Y")=TRUE,"",IF(ISERROR(MATCH(AR$3,#REF!,0)=TRUE),AR31,IF(MATCH(AR$3,#REF!,0)=2,#REF!,"")))</f>
        <v>#REF!</v>
      </c>
      <c r="AS32" s="114" t="e">
        <f>IF(AND(#REF!=AS31,#REF!="Y")=TRUE,"",IF(ISERROR(MATCH(AS$3,#REF!,0)=TRUE),AS31,IF(MATCH(AS$3,#REF!,0)=2,#REF!,"")))</f>
        <v>#REF!</v>
      </c>
      <c r="AT32" s="110" t="e">
        <f>IF(AND(#REF!=AT31,#REF!="Y")=TRUE,"",IF(ISERROR(MATCH(AT$3,#REF!,0)=TRUE),AT31,IF(MATCH(AT$3,#REF!,0)=2,#REF!,"")))</f>
        <v>#REF!</v>
      </c>
      <c r="AU32" s="111" t="e">
        <f>IF(AND(#REF!=AU31,#REF!="Y")=TRUE,"",IF(ISERROR(MATCH(AU$3,#REF!,0)=TRUE),AU31,IF(MATCH(AU$3,#REF!,0)=2,#REF!,"")))</f>
        <v>#REF!</v>
      </c>
      <c r="AV32" s="114" t="e">
        <f>IF(AND(#REF!=AV31,#REF!="Y")=TRUE,"",IF(ISERROR(MATCH(AV$3,#REF!,0)=TRUE),AV31,IF(MATCH(AV$3,#REF!,0)=2,#REF!,"")))</f>
        <v>#REF!</v>
      </c>
      <c r="BA32" t="str">
        <f>+'All Trains &amp; Jobs'!O22</f>
        <v># 302 Auto Parts Empty Return</v>
      </c>
    </row>
    <row r="33" spans="1:53">
      <c r="A33">
        <v>29</v>
      </c>
      <c r="B33" t="e">
        <f>IF(AND(#REF!=B32,#REF!="Y")=TRUE,"",IF(ISERROR(MATCH(B$3,#REF!,0)=TRUE),B32,IF(MATCH(B$3,#REF!,0)=2,#REF!,"")))</f>
        <v>#REF!</v>
      </c>
      <c r="C33" t="e">
        <f>IF(AND(#REF!=C32,#REF!="Y")=TRUE,"",IF(ISERROR(MATCH(C$3,#REF!,0)=TRUE),C32,IF(MATCH(C$3,#REF!,0)=2,#REF!,"")))</f>
        <v>#REF!</v>
      </c>
      <c r="D33" t="e">
        <f>IF(AND(#REF!=D32,#REF!="Y")=TRUE,"",IF(ISERROR(MATCH(D$3,#REF!,0)=TRUE),D32,IF(MATCH(D$3,#REF!,0)=2,#REF!,"")))</f>
        <v>#REF!</v>
      </c>
      <c r="E33" t="e">
        <f>IF(AND(#REF!=E32,#REF!="Y")=TRUE,"",IF(ISERROR(MATCH(E$3,#REF!,0)=TRUE),E32,IF(MATCH(E$3,#REF!,0)=2,#REF!,"")))</f>
        <v>#REF!</v>
      </c>
      <c r="F33" t="e">
        <f>IF(AND(#REF!=F32,#REF!="Y")=TRUE,"",IF(ISERROR(MATCH(F$3,#REF!,0)=TRUE),F32,IF(MATCH(F$3,#REF!,0)=2,#REF!,"")))</f>
        <v>#REF!</v>
      </c>
      <c r="G33" t="e">
        <f>IF(AND(#REF!=G32,#REF!="Y")=TRUE,"",IF(ISERROR(MATCH(G$3,#REF!,0)=TRUE),G32,IF(MATCH(G$3,#REF!,0)=2,#REF!,"")))</f>
        <v>#REF!</v>
      </c>
      <c r="H33" t="e">
        <f>IF(AND(#REF!=H32,#REF!="Y")=TRUE,"",IF(ISERROR(MATCH(H$3,#REF!,0)=TRUE),H32,IF(MATCH(H$3,#REF!,0)=2,#REF!,"")))</f>
        <v>#REF!</v>
      </c>
      <c r="I33" s="110" t="e">
        <f>IF(AND(#REF!=I32,#REF!="Y")=TRUE,"",IF(ISERROR(MATCH(I$3,#REF!,0)=TRUE),I32,IF(MATCH(I$3,#REF!,0)=2,#REF!,"")))</f>
        <v>#REF!</v>
      </c>
      <c r="J33" s="111" t="e">
        <f>IF(AND(#REF!=J32,#REF!="Y")=TRUE,"",IF(ISERROR(MATCH(J$3,#REF!,0)=TRUE),J32,IF(MATCH(J$3,#REF!,0)=2,#REF!,"")))</f>
        <v>#REF!</v>
      </c>
      <c r="K33" s="111" t="e">
        <f>IF(AND(#REF!=K32,#REF!="Y")=TRUE,"",IF(ISERROR(MATCH(K$3,#REF!,0)=TRUE),K32,IF(MATCH(K$3,#REF!,0)=2,#REF!,"")))</f>
        <v>#REF!</v>
      </c>
      <c r="L33" s="111" t="e">
        <f>IF(AND(#REF!=L32,#REF!="Y")=TRUE,"",IF(ISERROR(MATCH(L$3,#REF!,0)=TRUE),L32,IF(MATCH(L$3,#REF!,0)=2,#REF!,"")))</f>
        <v>#REF!</v>
      </c>
      <c r="M33" s="111" t="e">
        <f>IF(AND(#REF!=M32,#REF!="Y")=TRUE,"",IF(ISERROR(MATCH(M$3,#REF!,0)=TRUE),M32,IF(MATCH(M$3,#REF!,0)=2,#REF!,"")))</f>
        <v>#REF!</v>
      </c>
      <c r="N33" s="111" t="e">
        <f>IF(AND(#REF!=N32,#REF!="Y")=TRUE,"",IF(ISERROR(MATCH(N$3,#REF!,0)=TRUE),N32,IF(MATCH(N$3,#REF!,0)=2,#REF!,"")))</f>
        <v>#REF!</v>
      </c>
      <c r="O33" s="114" t="e">
        <f>IF(AND(#REF!=O32,#REF!="Y")=TRUE,"",IF(ISERROR(MATCH(O$3,#REF!,0)=TRUE),O32,IF(MATCH(O$3,#REF!,0)=2,#REF!,"")))</f>
        <v>#REF!</v>
      </c>
      <c r="P33" s="110" t="e">
        <f>IF(AND(#REF!=P32,#REF!="Y")=TRUE,"",IF(ISERROR(MATCH(P$3,#REF!,0)=TRUE),P32,IF(MATCH(P$3,#REF!,0)=2,#REF!,"")))</f>
        <v>#REF!</v>
      </c>
      <c r="Q33" s="111" t="e">
        <f>IF(AND(#REF!=Q32,#REF!="Y")=TRUE,"",IF(ISERROR(MATCH(Q$3,#REF!,0)=TRUE),Q32,IF(MATCH(Q$3,#REF!,0)=2,#REF!,"")))</f>
        <v>#REF!</v>
      </c>
      <c r="R33" s="111" t="e">
        <f>IF(AND(#REF!=R32,#REF!="Y")=TRUE,"",IF(ISERROR(MATCH(R$3,#REF!,0)=TRUE),R32,IF(MATCH(R$3,#REF!,0)=2,#REF!,"")))</f>
        <v>#REF!</v>
      </c>
      <c r="S33" s="111" t="e">
        <f>IF(AND(#REF!=S32,#REF!="Y")=TRUE,"",IF(ISERROR(MATCH(S$3,#REF!,0)=TRUE),S32,IF(MATCH(S$3,#REF!,0)=2,#REF!,"")))</f>
        <v>#REF!</v>
      </c>
      <c r="T33" s="111" t="e">
        <f>IF(AND(#REF!=T32,#REF!="Y")=TRUE,"",IF(ISERROR(MATCH(T$3,#REF!,0)=TRUE),T32,IF(MATCH(T$3,#REF!,0)=2,#REF!,"")))</f>
        <v>#REF!</v>
      </c>
      <c r="U33" s="111" t="e">
        <f>IF(AND(#REF!=U32,#REF!="Y")=TRUE,"",IF(ISERROR(MATCH(U$3,#REF!,0)=TRUE),U32,IF(MATCH(U$3,#REF!,0)=2,#REF!,"")))</f>
        <v>#REF!</v>
      </c>
      <c r="V33" s="111" t="e">
        <f>IF(AND(#REF!=V32,#REF!="Y")=TRUE,"",IF(ISERROR(MATCH(V$3,#REF!,0)=TRUE),V32,IF(MATCH(V$3,#REF!,0)=2,#REF!,"")))</f>
        <v>#REF!</v>
      </c>
      <c r="W33" s="114" t="e">
        <f>IF(AND(#REF!=W32,#REF!="Y")=TRUE,"",IF(ISERROR(MATCH(W$3,#REF!,0)=TRUE),W32,IF(MATCH(W$3,#REF!,0)=2,#REF!,"")))</f>
        <v>#REF!</v>
      </c>
      <c r="X33" t="e">
        <f>IF(AND(#REF!=X32,#REF!="Y")=TRUE,"",IF(ISERROR(MATCH(X$3,#REF!,0)=TRUE),X32,IF(MATCH(X$3,#REF!,0)=2,#REF!,"")))</f>
        <v>#REF!</v>
      </c>
      <c r="Y33" t="e">
        <f>IF(AND(#REF!=Y32,#REF!="Y")=TRUE,"",IF(ISERROR(MATCH(Y$3,#REF!,0)=TRUE),Y32,IF(MATCH(Y$3,#REF!,0)=2,#REF!,"")))</f>
        <v>#REF!</v>
      </c>
      <c r="Z33" t="e">
        <f>IF(AND(#REF!=Z32,#REF!="Y")=TRUE,"",IF(ISERROR(MATCH(Z$3,#REF!,0)=TRUE),Z32,IF(MATCH(Z$3,#REF!,0)=2,#REF!,"")))</f>
        <v>#REF!</v>
      </c>
      <c r="AA33" s="110" t="e">
        <f>IF(AND(#REF!=AA32,#REF!="Y")=TRUE,"",IF(ISERROR(MATCH(AA$3,#REF!,0)=TRUE),AA32,IF(MATCH(AA$3,#REF!,0)=2,#REF!,"")))</f>
        <v>#REF!</v>
      </c>
      <c r="AB33" s="111" t="e">
        <f>IF(AND(#REF!=AB32,#REF!="Y")=TRUE,"",IF(ISERROR(MATCH(AB$3,#REF!,0)=TRUE),AB32,IF(MATCH(AB$3,#REF!,0)=2,#REF!,"")))</f>
        <v>#REF!</v>
      </c>
      <c r="AC33" s="111" t="e">
        <f>IF(AND(#REF!=AC32,#REF!="Y")=TRUE,"",IF(ISERROR(MATCH(AC$3,#REF!,0)=TRUE),AC32,IF(MATCH(AC$3,#REF!,0)=2,#REF!,"")))</f>
        <v>#REF!</v>
      </c>
      <c r="AD33" s="114" t="e">
        <f>IF(AND(#REF!=AD32,#REF!="Y")=TRUE,"",IF(ISERROR(MATCH(AD$3,#REF!,0)=TRUE),AD32,IF(MATCH(AD$3,#REF!,0)=2,#REF!,"")))</f>
        <v>#REF!</v>
      </c>
      <c r="AE33" s="110" t="e">
        <f>IF(AND(#REF!=AE32,#REF!="Y")=TRUE,"",IF(ISERROR(MATCH(AE$3,#REF!,0)=TRUE),AE32,IF(MATCH(AE$3,#REF!,0)=2,#REF!,"")))</f>
        <v>#REF!</v>
      </c>
      <c r="AF33" s="114" t="e">
        <f>IF(AND(#REF!=AF32,#REF!="Y")=TRUE,"",IF(ISERROR(MATCH(AF$3,#REF!,0)=TRUE),AF32,IF(MATCH(AF$3,#REF!,0)=2,#REF!,"")))</f>
        <v>#REF!</v>
      </c>
      <c r="AG33" t="e">
        <f>IF(AND(#REF!=AG32,#REF!="Y")=TRUE,"",IF(ISERROR(MATCH(AG$3,#REF!,0)=TRUE),AG32,IF(MATCH(AG$3,#REF!,0)=2,#REF!,"")))</f>
        <v>#REF!</v>
      </c>
      <c r="AH33" t="e">
        <f>IF(AND(#REF!=AH32,#REF!="Y")=TRUE,"",IF(ISERROR(MATCH(AH$3,#REF!,0)=TRUE),AH32,IF(MATCH(AH$3,#REF!,0)=2,#REF!,"")))</f>
        <v>#REF!</v>
      </c>
      <c r="AI33" t="e">
        <f>IF(AND(#REF!=AI32,#REF!="Y")=TRUE,"",IF(ISERROR(MATCH(AI$3,#REF!,0)=TRUE),AI32,IF(MATCH(AI$3,#REF!,0)=2,#REF!,"")))</f>
        <v>#REF!</v>
      </c>
      <c r="AJ33" t="e">
        <f>IF(AND(#REF!=AJ32,#REF!="Y")=TRUE,"",IF(ISERROR(MATCH(AJ$3,#REF!,0)=TRUE),AJ32,IF(MATCH(AJ$3,#REF!,0)=2,#REF!,"")))</f>
        <v>#REF!</v>
      </c>
      <c r="AK33" t="e">
        <f>IF(AND(#REF!=AK32,#REF!="Y")=TRUE,"",IF(ISERROR(MATCH(AK$3,#REF!,0)=TRUE),AK32,IF(MATCH(AK$3,#REF!,0)=2,#REF!,"")))</f>
        <v>#REF!</v>
      </c>
      <c r="AL33" t="e">
        <f>IF(AND(#REF!=AL32,#REF!="Y")=TRUE,"",IF(ISERROR(MATCH(AL$3,#REF!,0)=TRUE),AL32,IF(MATCH(AL$3,#REF!,0)=2,#REF!,"")))</f>
        <v>#REF!</v>
      </c>
      <c r="AM33" t="e">
        <f>IF(AND(#REF!=AM32,#REF!="Y")=TRUE,"",IF(ISERROR(MATCH(AM$3,#REF!,0)=TRUE),AM32,IF(MATCH(AM$3,#REF!,0)=2,#REF!,"")))</f>
        <v>#REF!</v>
      </c>
      <c r="AN33" t="e">
        <f>IF(AND(#REF!=AN32,#REF!="Y")=TRUE,"",IF(ISERROR(MATCH(AN$3,#REF!,0)=TRUE),AN32,IF(MATCH(AN$3,#REF!,0)=2,#REF!,"")))</f>
        <v>#REF!</v>
      </c>
      <c r="AO33" s="110" t="e">
        <f>IF(AND(#REF!=AO32,#REF!="Y")=TRUE,"",IF(ISERROR(MATCH(AO$3,#REF!,0)=TRUE),AO32,IF(MATCH(AO$3,#REF!,0)=2,#REF!,"")))</f>
        <v>#REF!</v>
      </c>
      <c r="AP33" s="111" t="e">
        <f>IF(AND(#REF!=AP32,#REF!="Y")=TRUE,"",IF(ISERROR(MATCH(AP$3,#REF!,0)=TRUE),AP32,IF(MATCH(AP$3,#REF!,0)=2,#REF!,"")))</f>
        <v>#REF!</v>
      </c>
      <c r="AQ33" s="111" t="e">
        <f>IF(AND(#REF!=AQ32,#REF!="Y")=TRUE,"",IF(ISERROR(MATCH(AQ$3,#REF!,0)=TRUE),AQ32,IF(MATCH(AQ$3,#REF!,0)=2,#REF!,"")))</f>
        <v>#REF!</v>
      </c>
      <c r="AR33" s="111" t="e">
        <f>IF(AND(#REF!=AR32,#REF!="Y")=TRUE,"",IF(ISERROR(MATCH(AR$3,#REF!,0)=TRUE),AR32,IF(MATCH(AR$3,#REF!,0)=2,#REF!,"")))</f>
        <v>#REF!</v>
      </c>
      <c r="AS33" s="114" t="e">
        <f>IF(AND(#REF!=AS32,#REF!="Y")=TRUE,"",IF(ISERROR(MATCH(AS$3,#REF!,0)=TRUE),AS32,IF(MATCH(AS$3,#REF!,0)=2,#REF!,"")))</f>
        <v>#REF!</v>
      </c>
      <c r="AT33" s="110" t="e">
        <f>IF(AND(#REF!=AT32,#REF!="Y")=TRUE,"",IF(ISERROR(MATCH(AT$3,#REF!,0)=TRUE),AT32,IF(MATCH(AT$3,#REF!,0)=2,#REF!,"")))</f>
        <v>#REF!</v>
      </c>
      <c r="AU33" s="111" t="e">
        <f>IF(AND(#REF!=AU32,#REF!="Y")=TRUE,"",IF(ISERROR(MATCH(AU$3,#REF!,0)=TRUE),AU32,IF(MATCH(AU$3,#REF!,0)=2,#REF!,"")))</f>
        <v>#REF!</v>
      </c>
      <c r="AV33" s="114" t="e">
        <f>IF(AND(#REF!=AV32,#REF!="Y")=TRUE,"",IF(ISERROR(MATCH(AV$3,#REF!,0)=TRUE),AV32,IF(MATCH(AV$3,#REF!,0)=2,#REF!,"")))</f>
        <v>#REF!</v>
      </c>
      <c r="BA33" t="str">
        <f>+'All Trains &amp; Jobs'!O23</f>
        <v># 201 Fremont Valley Sneaker East</v>
      </c>
    </row>
    <row r="34" spans="1:53">
      <c r="A34">
        <v>30</v>
      </c>
      <c r="B34" t="e">
        <f>IF(AND(#REF!=B33,#REF!="Y")=TRUE,"",IF(ISERROR(MATCH(B$3,#REF!,0)=TRUE),B33,IF(MATCH(B$3,#REF!,0)=2,#REF!,"")))</f>
        <v>#REF!</v>
      </c>
      <c r="C34" t="e">
        <f>IF(AND(#REF!=C33,#REF!="Y")=TRUE,"",IF(ISERROR(MATCH(C$3,#REF!,0)=TRUE),C33,IF(MATCH(C$3,#REF!,0)=2,#REF!,"")))</f>
        <v>#REF!</v>
      </c>
      <c r="D34" t="e">
        <f>IF(AND(#REF!=D33,#REF!="Y")=TRUE,"",IF(ISERROR(MATCH(D$3,#REF!,0)=TRUE),D33,IF(MATCH(D$3,#REF!,0)=2,#REF!,"")))</f>
        <v>#REF!</v>
      </c>
      <c r="E34" t="e">
        <f>IF(AND(#REF!=E33,#REF!="Y")=TRUE,"",IF(ISERROR(MATCH(E$3,#REF!,0)=TRUE),E33,IF(MATCH(E$3,#REF!,0)=2,#REF!,"")))</f>
        <v>#REF!</v>
      </c>
      <c r="F34" t="e">
        <f>IF(AND(#REF!=F33,#REF!="Y")=TRUE,"",IF(ISERROR(MATCH(F$3,#REF!,0)=TRUE),F33,IF(MATCH(F$3,#REF!,0)=2,#REF!,"")))</f>
        <v>#REF!</v>
      </c>
      <c r="G34" t="e">
        <f>IF(AND(#REF!=G33,#REF!="Y")=TRUE,"",IF(ISERROR(MATCH(G$3,#REF!,0)=TRUE),G33,IF(MATCH(G$3,#REF!,0)=2,#REF!,"")))</f>
        <v>#REF!</v>
      </c>
      <c r="H34" t="e">
        <f>IF(AND(#REF!=H33,#REF!="Y")=TRUE,"",IF(ISERROR(MATCH(H$3,#REF!,0)=TRUE),H33,IF(MATCH(H$3,#REF!,0)=2,#REF!,"")))</f>
        <v>#REF!</v>
      </c>
      <c r="I34" s="110" t="e">
        <f>IF(AND(#REF!=I33,#REF!="Y")=TRUE,"",IF(ISERROR(MATCH(I$3,#REF!,0)=TRUE),I33,IF(MATCH(I$3,#REF!,0)=2,#REF!,"")))</f>
        <v>#REF!</v>
      </c>
      <c r="J34" s="111" t="e">
        <f>IF(AND(#REF!=J33,#REF!="Y")=TRUE,"",IF(ISERROR(MATCH(J$3,#REF!,0)=TRUE),J33,IF(MATCH(J$3,#REF!,0)=2,#REF!,"")))</f>
        <v>#REF!</v>
      </c>
      <c r="K34" s="111" t="e">
        <f>IF(AND(#REF!=K33,#REF!="Y")=TRUE,"",IF(ISERROR(MATCH(K$3,#REF!,0)=TRUE),K33,IF(MATCH(K$3,#REF!,0)=2,#REF!,"")))</f>
        <v>#REF!</v>
      </c>
      <c r="L34" s="111" t="e">
        <f>IF(AND(#REF!=L33,#REF!="Y")=TRUE,"",IF(ISERROR(MATCH(L$3,#REF!,0)=TRUE),L33,IF(MATCH(L$3,#REF!,0)=2,#REF!,"")))</f>
        <v>#REF!</v>
      </c>
      <c r="M34" s="111" t="e">
        <f>IF(AND(#REF!=M33,#REF!="Y")=TRUE,"",IF(ISERROR(MATCH(M$3,#REF!,0)=TRUE),M33,IF(MATCH(M$3,#REF!,0)=2,#REF!,"")))</f>
        <v>#REF!</v>
      </c>
      <c r="N34" s="111" t="e">
        <f>IF(AND(#REF!=N33,#REF!="Y")=TRUE,"",IF(ISERROR(MATCH(N$3,#REF!,0)=TRUE),N33,IF(MATCH(N$3,#REF!,0)=2,#REF!,"")))</f>
        <v>#REF!</v>
      </c>
      <c r="O34" s="114" t="e">
        <f>IF(AND(#REF!=O33,#REF!="Y")=TRUE,"",IF(ISERROR(MATCH(O$3,#REF!,0)=TRUE),O33,IF(MATCH(O$3,#REF!,0)=2,#REF!,"")))</f>
        <v>#REF!</v>
      </c>
      <c r="P34" s="110" t="e">
        <f>IF(AND(#REF!=P33,#REF!="Y")=TRUE,"",IF(ISERROR(MATCH(P$3,#REF!,0)=TRUE),P33,IF(MATCH(P$3,#REF!,0)=2,#REF!,"")))</f>
        <v>#REF!</v>
      </c>
      <c r="Q34" s="111" t="e">
        <f>IF(AND(#REF!=Q33,#REF!="Y")=TRUE,"",IF(ISERROR(MATCH(Q$3,#REF!,0)=TRUE),Q33,IF(MATCH(Q$3,#REF!,0)=2,#REF!,"")))</f>
        <v>#REF!</v>
      </c>
      <c r="R34" s="111" t="e">
        <f>IF(AND(#REF!=R33,#REF!="Y")=TRUE,"",IF(ISERROR(MATCH(R$3,#REF!,0)=TRUE),R33,IF(MATCH(R$3,#REF!,0)=2,#REF!,"")))</f>
        <v>#REF!</v>
      </c>
      <c r="S34" s="111" t="e">
        <f>IF(AND(#REF!=S33,#REF!="Y")=TRUE,"",IF(ISERROR(MATCH(S$3,#REF!,0)=TRUE),S33,IF(MATCH(S$3,#REF!,0)=2,#REF!,"")))</f>
        <v>#REF!</v>
      </c>
      <c r="T34" s="111" t="e">
        <f>IF(AND(#REF!=T33,#REF!="Y")=TRUE,"",IF(ISERROR(MATCH(T$3,#REF!,0)=TRUE),T33,IF(MATCH(T$3,#REF!,0)=2,#REF!,"")))</f>
        <v>#REF!</v>
      </c>
      <c r="U34" s="111" t="e">
        <f>IF(AND(#REF!=U33,#REF!="Y")=TRUE,"",IF(ISERROR(MATCH(U$3,#REF!,0)=TRUE),U33,IF(MATCH(U$3,#REF!,0)=2,#REF!,"")))</f>
        <v>#REF!</v>
      </c>
      <c r="V34" s="111" t="e">
        <f>IF(AND(#REF!=V33,#REF!="Y")=TRUE,"",IF(ISERROR(MATCH(V$3,#REF!,0)=TRUE),V33,IF(MATCH(V$3,#REF!,0)=2,#REF!,"")))</f>
        <v>#REF!</v>
      </c>
      <c r="W34" s="114" t="e">
        <f>IF(AND(#REF!=W33,#REF!="Y")=TRUE,"",IF(ISERROR(MATCH(W$3,#REF!,0)=TRUE),W33,IF(MATCH(W$3,#REF!,0)=2,#REF!,"")))</f>
        <v>#REF!</v>
      </c>
      <c r="X34" t="e">
        <f>IF(AND(#REF!=X33,#REF!="Y")=TRUE,"",IF(ISERROR(MATCH(X$3,#REF!,0)=TRUE),X33,IF(MATCH(X$3,#REF!,0)=2,#REF!,"")))</f>
        <v>#REF!</v>
      </c>
      <c r="Y34" t="e">
        <f>IF(AND(#REF!=Y33,#REF!="Y")=TRUE,"",IF(ISERROR(MATCH(Y$3,#REF!,0)=TRUE),Y33,IF(MATCH(Y$3,#REF!,0)=2,#REF!,"")))</f>
        <v>#REF!</v>
      </c>
      <c r="Z34" t="e">
        <f>IF(AND(#REF!=Z33,#REF!="Y")=TRUE,"",IF(ISERROR(MATCH(Z$3,#REF!,0)=TRUE),Z33,IF(MATCH(Z$3,#REF!,0)=2,#REF!,"")))</f>
        <v>#REF!</v>
      </c>
      <c r="AA34" s="110" t="e">
        <f>IF(AND(#REF!=AA33,#REF!="Y")=TRUE,"",IF(ISERROR(MATCH(AA$3,#REF!,0)=TRUE),AA33,IF(MATCH(AA$3,#REF!,0)=2,#REF!,"")))</f>
        <v>#REF!</v>
      </c>
      <c r="AB34" s="111" t="e">
        <f>IF(AND(#REF!=AB33,#REF!="Y")=TRUE,"",IF(ISERROR(MATCH(AB$3,#REF!,0)=TRUE),AB33,IF(MATCH(AB$3,#REF!,0)=2,#REF!,"")))</f>
        <v>#REF!</v>
      </c>
      <c r="AC34" s="111" t="e">
        <f>IF(AND(#REF!=AC33,#REF!="Y")=TRUE,"",IF(ISERROR(MATCH(AC$3,#REF!,0)=TRUE),AC33,IF(MATCH(AC$3,#REF!,0)=2,#REF!,"")))</f>
        <v>#REF!</v>
      </c>
      <c r="AD34" s="114" t="e">
        <f>IF(AND(#REF!=AD33,#REF!="Y")=TRUE,"",IF(ISERROR(MATCH(AD$3,#REF!,0)=TRUE),AD33,IF(MATCH(AD$3,#REF!,0)=2,#REF!,"")))</f>
        <v>#REF!</v>
      </c>
      <c r="AE34" s="110" t="e">
        <f>IF(AND(#REF!=AE33,#REF!="Y")=TRUE,"",IF(ISERROR(MATCH(AE$3,#REF!,0)=TRUE),AE33,IF(MATCH(AE$3,#REF!,0)=2,#REF!,"")))</f>
        <v>#REF!</v>
      </c>
      <c r="AF34" s="114" t="e">
        <f>IF(AND(#REF!=AF33,#REF!="Y")=TRUE,"",IF(ISERROR(MATCH(AF$3,#REF!,0)=TRUE),AF33,IF(MATCH(AF$3,#REF!,0)=2,#REF!,"")))</f>
        <v>#REF!</v>
      </c>
      <c r="AG34" t="e">
        <f>IF(AND(#REF!=AG33,#REF!="Y")=TRUE,"",IF(ISERROR(MATCH(AG$3,#REF!,0)=TRUE),AG33,IF(MATCH(AG$3,#REF!,0)=2,#REF!,"")))</f>
        <v>#REF!</v>
      </c>
      <c r="AH34" t="e">
        <f>IF(AND(#REF!=AH33,#REF!="Y")=TRUE,"",IF(ISERROR(MATCH(AH$3,#REF!,0)=TRUE),AH33,IF(MATCH(AH$3,#REF!,0)=2,#REF!,"")))</f>
        <v>#REF!</v>
      </c>
      <c r="AI34" t="e">
        <f>IF(AND(#REF!=AI33,#REF!="Y")=TRUE,"",IF(ISERROR(MATCH(AI$3,#REF!,0)=TRUE),AI33,IF(MATCH(AI$3,#REF!,0)=2,#REF!,"")))</f>
        <v>#REF!</v>
      </c>
      <c r="AJ34" t="e">
        <f>IF(AND(#REF!=AJ33,#REF!="Y")=TRUE,"",IF(ISERROR(MATCH(AJ$3,#REF!,0)=TRUE),AJ33,IF(MATCH(AJ$3,#REF!,0)=2,#REF!,"")))</f>
        <v>#REF!</v>
      </c>
      <c r="AK34" t="e">
        <f>IF(AND(#REF!=AK33,#REF!="Y")=TRUE,"",IF(ISERROR(MATCH(AK$3,#REF!,0)=TRUE),AK33,IF(MATCH(AK$3,#REF!,0)=2,#REF!,"")))</f>
        <v>#REF!</v>
      </c>
      <c r="AL34" t="e">
        <f>IF(AND(#REF!=AL33,#REF!="Y")=TRUE,"",IF(ISERROR(MATCH(AL$3,#REF!,0)=TRUE),AL33,IF(MATCH(AL$3,#REF!,0)=2,#REF!,"")))</f>
        <v>#REF!</v>
      </c>
      <c r="AM34" t="e">
        <f>IF(AND(#REF!=AM33,#REF!="Y")=TRUE,"",IF(ISERROR(MATCH(AM$3,#REF!,0)=TRUE),AM33,IF(MATCH(AM$3,#REF!,0)=2,#REF!,"")))</f>
        <v>#REF!</v>
      </c>
      <c r="AN34" t="e">
        <f>IF(AND(#REF!=AN33,#REF!="Y")=TRUE,"",IF(ISERROR(MATCH(AN$3,#REF!,0)=TRUE),AN33,IF(MATCH(AN$3,#REF!,0)=2,#REF!,"")))</f>
        <v>#REF!</v>
      </c>
      <c r="AO34" s="110" t="e">
        <f>IF(AND(#REF!=AO33,#REF!="Y")=TRUE,"",IF(ISERROR(MATCH(AO$3,#REF!,0)=TRUE),AO33,IF(MATCH(AO$3,#REF!,0)=2,#REF!,"")))</f>
        <v>#REF!</v>
      </c>
      <c r="AP34" s="111" t="e">
        <f>IF(AND(#REF!=AP33,#REF!="Y")=TRUE,"",IF(ISERROR(MATCH(AP$3,#REF!,0)=TRUE),AP33,IF(MATCH(AP$3,#REF!,0)=2,#REF!,"")))</f>
        <v>#REF!</v>
      </c>
      <c r="AQ34" s="111" t="e">
        <f>IF(AND(#REF!=AQ33,#REF!="Y")=TRUE,"",IF(ISERROR(MATCH(AQ$3,#REF!,0)=TRUE),AQ33,IF(MATCH(AQ$3,#REF!,0)=2,#REF!,"")))</f>
        <v>#REF!</v>
      </c>
      <c r="AR34" s="111" t="e">
        <f>IF(AND(#REF!=AR33,#REF!="Y")=TRUE,"",IF(ISERROR(MATCH(AR$3,#REF!,0)=TRUE),AR33,IF(MATCH(AR$3,#REF!,0)=2,#REF!,"")))</f>
        <v>#REF!</v>
      </c>
      <c r="AS34" s="114" t="e">
        <f>IF(AND(#REF!=AS33,#REF!="Y")=TRUE,"",IF(ISERROR(MATCH(AS$3,#REF!,0)=TRUE),AS33,IF(MATCH(AS$3,#REF!,0)=2,#REF!,"")))</f>
        <v>#REF!</v>
      </c>
      <c r="AT34" s="110" t="e">
        <f>IF(AND(#REF!=AT33,#REF!="Y")=TRUE,"",IF(ISERROR(MATCH(AT$3,#REF!,0)=TRUE),AT33,IF(MATCH(AT$3,#REF!,0)=2,#REF!,"")))</f>
        <v>#REF!</v>
      </c>
      <c r="AU34" s="111" t="e">
        <f>IF(AND(#REF!=AU33,#REF!="Y")=TRUE,"",IF(ISERROR(MATCH(AU$3,#REF!,0)=TRUE),AU33,IF(MATCH(AU$3,#REF!,0)=2,#REF!,"")))</f>
        <v>#REF!</v>
      </c>
      <c r="AV34" s="114" t="e">
        <f>IF(AND(#REF!=AV33,#REF!="Y")=TRUE,"",IF(ISERROR(MATCH(AV$3,#REF!,0)=TRUE),AV33,IF(MATCH(AV$3,#REF!,0)=2,#REF!,"")))</f>
        <v>#REF!</v>
      </c>
      <c r="BA34" t="e">
        <f>+'All Trains &amp; Jobs'!#REF!</f>
        <v>#REF!</v>
      </c>
    </row>
    <row r="35" spans="1:53">
      <c r="A35">
        <v>31</v>
      </c>
      <c r="B35" t="e">
        <f>IF(AND(#REF!=B34,#REF!="Y")=TRUE,"",IF(ISERROR(MATCH(B$3,#REF!,0)=TRUE),B34,IF(MATCH(B$3,#REF!,0)=2,#REF!,"")))</f>
        <v>#REF!</v>
      </c>
      <c r="C35" t="e">
        <f>IF(AND(#REF!=C34,#REF!="Y")=TRUE,"",IF(ISERROR(MATCH(C$3,#REF!,0)=TRUE),C34,IF(MATCH(C$3,#REF!,0)=2,#REF!,"")))</f>
        <v>#REF!</v>
      </c>
      <c r="D35" t="e">
        <f>IF(AND(#REF!=D34,#REF!="Y")=TRUE,"",IF(ISERROR(MATCH(D$3,#REF!,0)=TRUE),D34,IF(MATCH(D$3,#REF!,0)=2,#REF!,"")))</f>
        <v>#REF!</v>
      </c>
      <c r="E35" t="e">
        <f>IF(AND(#REF!=E34,#REF!="Y")=TRUE,"",IF(ISERROR(MATCH(E$3,#REF!,0)=TRUE),E34,IF(MATCH(E$3,#REF!,0)=2,#REF!,"")))</f>
        <v>#REF!</v>
      </c>
      <c r="F35" t="e">
        <f>IF(AND(#REF!=F34,#REF!="Y")=TRUE,"",IF(ISERROR(MATCH(F$3,#REF!,0)=TRUE),F34,IF(MATCH(F$3,#REF!,0)=2,#REF!,"")))</f>
        <v>#REF!</v>
      </c>
      <c r="G35" t="e">
        <f>IF(AND(#REF!=G34,#REF!="Y")=TRUE,"",IF(ISERROR(MATCH(G$3,#REF!,0)=TRUE),G34,IF(MATCH(G$3,#REF!,0)=2,#REF!,"")))</f>
        <v>#REF!</v>
      </c>
      <c r="H35" t="e">
        <f>IF(AND(#REF!=H34,#REF!="Y")=TRUE,"",IF(ISERROR(MATCH(H$3,#REF!,0)=TRUE),H34,IF(MATCH(H$3,#REF!,0)=2,#REF!,"")))</f>
        <v>#REF!</v>
      </c>
      <c r="I35" s="110" t="e">
        <f>IF(AND(#REF!=I34,#REF!="Y")=TRUE,"",IF(ISERROR(MATCH(I$3,#REF!,0)=TRUE),I34,IF(MATCH(I$3,#REF!,0)=2,#REF!,"")))</f>
        <v>#REF!</v>
      </c>
      <c r="J35" s="111" t="e">
        <f>IF(AND(#REF!=J34,#REF!="Y")=TRUE,"",IF(ISERROR(MATCH(J$3,#REF!,0)=TRUE),J34,IF(MATCH(J$3,#REF!,0)=2,#REF!,"")))</f>
        <v>#REF!</v>
      </c>
      <c r="K35" s="111" t="e">
        <f>IF(AND(#REF!=K34,#REF!="Y")=TRUE,"",IF(ISERROR(MATCH(K$3,#REF!,0)=TRUE),K34,IF(MATCH(K$3,#REF!,0)=2,#REF!,"")))</f>
        <v>#REF!</v>
      </c>
      <c r="L35" s="111" t="e">
        <f>IF(AND(#REF!=L34,#REF!="Y")=TRUE,"",IF(ISERROR(MATCH(L$3,#REF!,0)=TRUE),L34,IF(MATCH(L$3,#REF!,0)=2,#REF!,"")))</f>
        <v>#REF!</v>
      </c>
      <c r="M35" s="111" t="e">
        <f>IF(AND(#REF!=M34,#REF!="Y")=TRUE,"",IF(ISERROR(MATCH(M$3,#REF!,0)=TRUE),M34,IF(MATCH(M$3,#REF!,0)=2,#REF!,"")))</f>
        <v>#REF!</v>
      </c>
      <c r="N35" s="111" t="e">
        <f>IF(AND(#REF!=N34,#REF!="Y")=TRUE,"",IF(ISERROR(MATCH(N$3,#REF!,0)=TRUE),N34,IF(MATCH(N$3,#REF!,0)=2,#REF!,"")))</f>
        <v>#REF!</v>
      </c>
      <c r="O35" s="114" t="e">
        <f>IF(AND(#REF!=O34,#REF!="Y")=TRUE,"",IF(ISERROR(MATCH(O$3,#REF!,0)=TRUE),O34,IF(MATCH(O$3,#REF!,0)=2,#REF!,"")))</f>
        <v>#REF!</v>
      </c>
      <c r="P35" s="110" t="e">
        <f>IF(AND(#REF!=P34,#REF!="Y")=TRUE,"",IF(ISERROR(MATCH(P$3,#REF!,0)=TRUE),P34,IF(MATCH(P$3,#REF!,0)=2,#REF!,"")))</f>
        <v>#REF!</v>
      </c>
      <c r="Q35" s="111" t="e">
        <f>IF(AND(#REF!=Q34,#REF!="Y")=TRUE,"",IF(ISERROR(MATCH(Q$3,#REF!,0)=TRUE),Q34,IF(MATCH(Q$3,#REF!,0)=2,#REF!,"")))</f>
        <v>#REF!</v>
      </c>
      <c r="R35" s="111" t="e">
        <f>IF(AND(#REF!=R34,#REF!="Y")=TRUE,"",IF(ISERROR(MATCH(R$3,#REF!,0)=TRUE),R34,IF(MATCH(R$3,#REF!,0)=2,#REF!,"")))</f>
        <v>#REF!</v>
      </c>
      <c r="S35" s="111" t="e">
        <f>IF(AND(#REF!=S34,#REF!="Y")=TRUE,"",IF(ISERROR(MATCH(S$3,#REF!,0)=TRUE),S34,IF(MATCH(S$3,#REF!,0)=2,#REF!,"")))</f>
        <v>#REF!</v>
      </c>
      <c r="T35" s="111" t="e">
        <f>IF(AND(#REF!=T34,#REF!="Y")=TRUE,"",IF(ISERROR(MATCH(T$3,#REF!,0)=TRUE),T34,IF(MATCH(T$3,#REF!,0)=2,#REF!,"")))</f>
        <v>#REF!</v>
      </c>
      <c r="U35" s="111" t="e">
        <f>IF(AND(#REF!=U34,#REF!="Y")=TRUE,"",IF(ISERROR(MATCH(U$3,#REF!,0)=TRUE),U34,IF(MATCH(U$3,#REF!,0)=2,#REF!,"")))</f>
        <v>#REF!</v>
      </c>
      <c r="V35" s="111" t="e">
        <f>IF(AND(#REF!=V34,#REF!="Y")=TRUE,"",IF(ISERROR(MATCH(V$3,#REF!,0)=TRUE),V34,IF(MATCH(V$3,#REF!,0)=2,#REF!,"")))</f>
        <v>#REF!</v>
      </c>
      <c r="W35" s="114" t="e">
        <f>IF(AND(#REF!=W34,#REF!="Y")=TRUE,"",IF(ISERROR(MATCH(W$3,#REF!,0)=TRUE),W34,IF(MATCH(W$3,#REF!,0)=2,#REF!,"")))</f>
        <v>#REF!</v>
      </c>
      <c r="X35" t="e">
        <f>IF(AND(#REF!=X34,#REF!="Y")=TRUE,"",IF(ISERROR(MATCH(X$3,#REF!,0)=TRUE),X34,IF(MATCH(X$3,#REF!,0)=2,#REF!,"")))</f>
        <v>#REF!</v>
      </c>
      <c r="Y35" t="e">
        <f>IF(AND(#REF!=Y34,#REF!="Y")=TRUE,"",IF(ISERROR(MATCH(Y$3,#REF!,0)=TRUE),Y34,IF(MATCH(Y$3,#REF!,0)=2,#REF!,"")))</f>
        <v>#REF!</v>
      </c>
      <c r="Z35" t="e">
        <f>IF(AND(#REF!=Z34,#REF!="Y")=TRUE,"",IF(ISERROR(MATCH(Z$3,#REF!,0)=TRUE),Z34,IF(MATCH(Z$3,#REF!,0)=2,#REF!,"")))</f>
        <v>#REF!</v>
      </c>
      <c r="AA35" s="110" t="e">
        <f>IF(AND(#REF!=AA34,#REF!="Y")=TRUE,"",IF(ISERROR(MATCH(AA$3,#REF!,0)=TRUE),AA34,IF(MATCH(AA$3,#REF!,0)=2,#REF!,"")))</f>
        <v>#REF!</v>
      </c>
      <c r="AB35" s="111" t="e">
        <f>IF(AND(#REF!=AB34,#REF!="Y")=TRUE,"",IF(ISERROR(MATCH(AB$3,#REF!,0)=TRUE),AB34,IF(MATCH(AB$3,#REF!,0)=2,#REF!,"")))</f>
        <v>#REF!</v>
      </c>
      <c r="AC35" s="111" t="e">
        <f>IF(AND(#REF!=AC34,#REF!="Y")=TRUE,"",IF(ISERROR(MATCH(AC$3,#REF!,0)=TRUE),AC34,IF(MATCH(AC$3,#REF!,0)=2,#REF!,"")))</f>
        <v>#REF!</v>
      </c>
      <c r="AD35" s="114" t="e">
        <f>IF(AND(#REF!=AD34,#REF!="Y")=TRUE,"",IF(ISERROR(MATCH(AD$3,#REF!,0)=TRUE),AD34,IF(MATCH(AD$3,#REF!,0)=2,#REF!,"")))</f>
        <v>#REF!</v>
      </c>
      <c r="AE35" s="110" t="e">
        <f>IF(AND(#REF!=AE34,#REF!="Y")=TRUE,"",IF(ISERROR(MATCH(AE$3,#REF!,0)=TRUE),AE34,IF(MATCH(AE$3,#REF!,0)=2,#REF!,"")))</f>
        <v>#REF!</v>
      </c>
      <c r="AF35" s="114" t="e">
        <f>IF(AND(#REF!=AF34,#REF!="Y")=TRUE,"",IF(ISERROR(MATCH(AF$3,#REF!,0)=TRUE),AF34,IF(MATCH(AF$3,#REF!,0)=2,#REF!,"")))</f>
        <v>#REF!</v>
      </c>
      <c r="AG35" t="e">
        <f>IF(AND(#REF!=AG34,#REF!="Y")=TRUE,"",IF(ISERROR(MATCH(AG$3,#REF!,0)=TRUE),AG34,IF(MATCH(AG$3,#REF!,0)=2,#REF!,"")))</f>
        <v>#REF!</v>
      </c>
      <c r="AH35" t="e">
        <f>IF(AND(#REF!=AH34,#REF!="Y")=TRUE,"",IF(ISERROR(MATCH(AH$3,#REF!,0)=TRUE),AH34,IF(MATCH(AH$3,#REF!,0)=2,#REF!,"")))</f>
        <v>#REF!</v>
      </c>
      <c r="AI35" t="e">
        <f>IF(AND(#REF!=AI34,#REF!="Y")=TRUE,"",IF(ISERROR(MATCH(AI$3,#REF!,0)=TRUE),AI34,IF(MATCH(AI$3,#REF!,0)=2,#REF!,"")))</f>
        <v>#REF!</v>
      </c>
      <c r="AJ35" t="e">
        <f>IF(AND(#REF!=AJ34,#REF!="Y")=TRUE,"",IF(ISERROR(MATCH(AJ$3,#REF!,0)=TRUE),AJ34,IF(MATCH(AJ$3,#REF!,0)=2,#REF!,"")))</f>
        <v>#REF!</v>
      </c>
      <c r="AK35" t="e">
        <f>IF(AND(#REF!=AK34,#REF!="Y")=TRUE,"",IF(ISERROR(MATCH(AK$3,#REF!,0)=TRUE),AK34,IF(MATCH(AK$3,#REF!,0)=2,#REF!,"")))</f>
        <v>#REF!</v>
      </c>
      <c r="AL35" t="e">
        <f>IF(AND(#REF!=AL34,#REF!="Y")=TRUE,"",IF(ISERROR(MATCH(AL$3,#REF!,0)=TRUE),AL34,IF(MATCH(AL$3,#REF!,0)=2,#REF!,"")))</f>
        <v>#REF!</v>
      </c>
      <c r="AM35" t="e">
        <f>IF(AND(#REF!=AM34,#REF!="Y")=TRUE,"",IF(ISERROR(MATCH(AM$3,#REF!,0)=TRUE),AM34,IF(MATCH(AM$3,#REF!,0)=2,#REF!,"")))</f>
        <v>#REF!</v>
      </c>
      <c r="AN35" t="e">
        <f>IF(AND(#REF!=AN34,#REF!="Y")=TRUE,"",IF(ISERROR(MATCH(AN$3,#REF!,0)=TRUE),AN34,IF(MATCH(AN$3,#REF!,0)=2,#REF!,"")))</f>
        <v>#REF!</v>
      </c>
      <c r="AO35" s="110" t="e">
        <f>IF(AND(#REF!=AO34,#REF!="Y")=TRUE,"",IF(ISERROR(MATCH(AO$3,#REF!,0)=TRUE),AO34,IF(MATCH(AO$3,#REF!,0)=2,#REF!,"")))</f>
        <v>#REF!</v>
      </c>
      <c r="AP35" s="111" t="e">
        <f>IF(AND(#REF!=AP34,#REF!="Y")=TRUE,"",IF(ISERROR(MATCH(AP$3,#REF!,0)=TRUE),AP34,IF(MATCH(AP$3,#REF!,0)=2,#REF!,"")))</f>
        <v>#REF!</v>
      </c>
      <c r="AQ35" s="111" t="e">
        <f>IF(AND(#REF!=AQ34,#REF!="Y")=TRUE,"",IF(ISERROR(MATCH(AQ$3,#REF!,0)=TRUE),AQ34,IF(MATCH(AQ$3,#REF!,0)=2,#REF!,"")))</f>
        <v>#REF!</v>
      </c>
      <c r="AR35" s="111" t="e">
        <f>IF(AND(#REF!=AR34,#REF!="Y")=TRUE,"",IF(ISERROR(MATCH(AR$3,#REF!,0)=TRUE),AR34,IF(MATCH(AR$3,#REF!,0)=2,#REF!,"")))</f>
        <v>#REF!</v>
      </c>
      <c r="AS35" s="114" t="e">
        <f>IF(AND(#REF!=AS34,#REF!="Y")=TRUE,"",IF(ISERROR(MATCH(AS$3,#REF!,0)=TRUE),AS34,IF(MATCH(AS$3,#REF!,0)=2,#REF!,"")))</f>
        <v>#REF!</v>
      </c>
      <c r="AT35" s="110" t="e">
        <f>IF(AND(#REF!=AT34,#REF!="Y")=TRUE,"",IF(ISERROR(MATCH(AT$3,#REF!,0)=TRUE),AT34,IF(MATCH(AT$3,#REF!,0)=2,#REF!,"")))</f>
        <v>#REF!</v>
      </c>
      <c r="AU35" s="111" t="e">
        <f>IF(AND(#REF!=AU34,#REF!="Y")=TRUE,"",IF(ISERROR(MATCH(AU$3,#REF!,0)=TRUE),AU34,IF(MATCH(AU$3,#REF!,0)=2,#REF!,"")))</f>
        <v>#REF!</v>
      </c>
      <c r="AV35" s="114" t="e">
        <f>IF(AND(#REF!=AV34,#REF!="Y")=TRUE,"",IF(ISERROR(MATCH(AV$3,#REF!,0)=TRUE),AV34,IF(MATCH(AV$3,#REF!,0)=2,#REF!,"")))</f>
        <v>#REF!</v>
      </c>
      <c r="BA35" t="e">
        <f>+'All Trains &amp; Jobs'!#REF!</f>
        <v>#REF!</v>
      </c>
    </row>
    <row r="36" spans="1:53">
      <c r="A36">
        <v>32</v>
      </c>
      <c r="B36" t="e">
        <f>IF(AND(#REF!=B35,#REF!="Y")=TRUE,"",IF(ISERROR(MATCH(B$3,#REF!,0)=TRUE),B35,IF(MATCH(B$3,#REF!,0)=2,#REF!,"")))</f>
        <v>#REF!</v>
      </c>
      <c r="C36" t="e">
        <f>IF(AND(#REF!=C35,#REF!="Y")=TRUE,"",IF(ISERROR(MATCH(C$3,#REF!,0)=TRUE),C35,IF(MATCH(C$3,#REF!,0)=2,#REF!,"")))</f>
        <v>#REF!</v>
      </c>
      <c r="D36" t="e">
        <f>IF(AND(#REF!=D35,#REF!="Y")=TRUE,"",IF(ISERROR(MATCH(D$3,#REF!,0)=TRUE),D35,IF(MATCH(D$3,#REF!,0)=2,#REF!,"")))</f>
        <v>#REF!</v>
      </c>
      <c r="E36" t="e">
        <f>IF(AND(#REF!=E35,#REF!="Y")=TRUE,"",IF(ISERROR(MATCH(E$3,#REF!,0)=TRUE),E35,IF(MATCH(E$3,#REF!,0)=2,#REF!,"")))</f>
        <v>#REF!</v>
      </c>
      <c r="F36" t="e">
        <f>IF(AND(#REF!=F35,#REF!="Y")=TRUE,"",IF(ISERROR(MATCH(F$3,#REF!,0)=TRUE),F35,IF(MATCH(F$3,#REF!,0)=2,#REF!,"")))</f>
        <v>#REF!</v>
      </c>
      <c r="G36" t="e">
        <f>IF(AND(#REF!=G35,#REF!="Y")=TRUE,"",IF(ISERROR(MATCH(G$3,#REF!,0)=TRUE),G35,IF(MATCH(G$3,#REF!,0)=2,#REF!,"")))</f>
        <v>#REF!</v>
      </c>
      <c r="H36" t="e">
        <f>IF(AND(#REF!=H35,#REF!="Y")=TRUE,"",IF(ISERROR(MATCH(H$3,#REF!,0)=TRUE),H35,IF(MATCH(H$3,#REF!,0)=2,#REF!,"")))</f>
        <v>#REF!</v>
      </c>
      <c r="I36" s="110" t="e">
        <f>IF(AND(#REF!=I35,#REF!="Y")=TRUE,"",IF(ISERROR(MATCH(I$3,#REF!,0)=TRUE),I35,IF(MATCH(I$3,#REF!,0)=2,#REF!,"")))</f>
        <v>#REF!</v>
      </c>
      <c r="J36" s="111" t="e">
        <f>IF(AND(#REF!=J35,#REF!="Y")=TRUE,"",IF(ISERROR(MATCH(J$3,#REF!,0)=TRUE),J35,IF(MATCH(J$3,#REF!,0)=2,#REF!,"")))</f>
        <v>#REF!</v>
      </c>
      <c r="K36" s="111" t="e">
        <f>IF(AND(#REF!=K35,#REF!="Y")=TRUE,"",IF(ISERROR(MATCH(K$3,#REF!,0)=TRUE),K35,IF(MATCH(K$3,#REF!,0)=2,#REF!,"")))</f>
        <v>#REF!</v>
      </c>
      <c r="L36" s="111" t="e">
        <f>IF(AND(#REF!=L35,#REF!="Y")=TRUE,"",IF(ISERROR(MATCH(L$3,#REF!,0)=TRUE),L35,IF(MATCH(L$3,#REF!,0)=2,#REF!,"")))</f>
        <v>#REF!</v>
      </c>
      <c r="M36" s="111" t="e">
        <f>IF(AND(#REF!=M35,#REF!="Y")=TRUE,"",IF(ISERROR(MATCH(M$3,#REF!,0)=TRUE),M35,IF(MATCH(M$3,#REF!,0)=2,#REF!,"")))</f>
        <v>#REF!</v>
      </c>
      <c r="N36" s="111" t="e">
        <f>IF(AND(#REF!=N35,#REF!="Y")=TRUE,"",IF(ISERROR(MATCH(N$3,#REF!,0)=TRUE),N35,IF(MATCH(N$3,#REF!,0)=2,#REF!,"")))</f>
        <v>#REF!</v>
      </c>
      <c r="O36" s="114" t="e">
        <f>IF(AND(#REF!=O35,#REF!="Y")=TRUE,"",IF(ISERROR(MATCH(O$3,#REF!,0)=TRUE),O35,IF(MATCH(O$3,#REF!,0)=2,#REF!,"")))</f>
        <v>#REF!</v>
      </c>
      <c r="P36" s="110" t="e">
        <f>IF(AND(#REF!=P35,#REF!="Y")=TRUE,"",IF(ISERROR(MATCH(P$3,#REF!,0)=TRUE),P35,IF(MATCH(P$3,#REF!,0)=2,#REF!,"")))</f>
        <v>#REF!</v>
      </c>
      <c r="Q36" s="111" t="e">
        <f>IF(AND(#REF!=Q35,#REF!="Y")=TRUE,"",IF(ISERROR(MATCH(Q$3,#REF!,0)=TRUE),Q35,IF(MATCH(Q$3,#REF!,0)=2,#REF!,"")))</f>
        <v>#REF!</v>
      </c>
      <c r="R36" s="111" t="e">
        <f>IF(AND(#REF!=R35,#REF!="Y")=TRUE,"",IF(ISERROR(MATCH(R$3,#REF!,0)=TRUE),R35,IF(MATCH(R$3,#REF!,0)=2,#REF!,"")))</f>
        <v>#REF!</v>
      </c>
      <c r="S36" s="111" t="e">
        <f>IF(AND(#REF!=S35,#REF!="Y")=TRUE,"",IF(ISERROR(MATCH(S$3,#REF!,0)=TRUE),S35,IF(MATCH(S$3,#REF!,0)=2,#REF!,"")))</f>
        <v>#REF!</v>
      </c>
      <c r="T36" s="111" t="e">
        <f>IF(AND(#REF!=T35,#REF!="Y")=TRUE,"",IF(ISERROR(MATCH(T$3,#REF!,0)=TRUE),T35,IF(MATCH(T$3,#REF!,0)=2,#REF!,"")))</f>
        <v>#REF!</v>
      </c>
      <c r="U36" s="111" t="e">
        <f>IF(AND(#REF!=U35,#REF!="Y")=TRUE,"",IF(ISERROR(MATCH(U$3,#REF!,0)=TRUE),U35,IF(MATCH(U$3,#REF!,0)=2,#REF!,"")))</f>
        <v>#REF!</v>
      </c>
      <c r="V36" s="111" t="e">
        <f>IF(AND(#REF!=V35,#REF!="Y")=TRUE,"",IF(ISERROR(MATCH(V$3,#REF!,0)=TRUE),V35,IF(MATCH(V$3,#REF!,0)=2,#REF!,"")))</f>
        <v>#REF!</v>
      </c>
      <c r="W36" s="114" t="e">
        <f>IF(AND(#REF!=W35,#REF!="Y")=TRUE,"",IF(ISERROR(MATCH(W$3,#REF!,0)=TRUE),W35,IF(MATCH(W$3,#REF!,0)=2,#REF!,"")))</f>
        <v>#REF!</v>
      </c>
      <c r="X36" t="e">
        <f>IF(AND(#REF!=X35,#REF!="Y")=TRUE,"",IF(ISERROR(MATCH(X$3,#REF!,0)=TRUE),X35,IF(MATCH(X$3,#REF!,0)=2,#REF!,"")))</f>
        <v>#REF!</v>
      </c>
      <c r="Y36" t="e">
        <f>IF(AND(#REF!=Y35,#REF!="Y")=TRUE,"",IF(ISERROR(MATCH(Y$3,#REF!,0)=TRUE),Y35,IF(MATCH(Y$3,#REF!,0)=2,#REF!,"")))</f>
        <v>#REF!</v>
      </c>
      <c r="Z36" t="e">
        <f>IF(AND(#REF!=Z35,#REF!="Y")=TRUE,"",IF(ISERROR(MATCH(Z$3,#REF!,0)=TRUE),Z35,IF(MATCH(Z$3,#REF!,0)=2,#REF!,"")))</f>
        <v>#REF!</v>
      </c>
      <c r="AA36" s="110" t="e">
        <f>IF(AND(#REF!=AA35,#REF!="Y")=TRUE,"",IF(ISERROR(MATCH(AA$3,#REF!,0)=TRUE),AA35,IF(MATCH(AA$3,#REF!,0)=2,#REF!,"")))</f>
        <v>#REF!</v>
      </c>
      <c r="AB36" s="111" t="e">
        <f>IF(AND(#REF!=AB35,#REF!="Y")=TRUE,"",IF(ISERROR(MATCH(AB$3,#REF!,0)=TRUE),AB35,IF(MATCH(AB$3,#REF!,0)=2,#REF!,"")))</f>
        <v>#REF!</v>
      </c>
      <c r="AC36" s="111" t="e">
        <f>IF(AND(#REF!=AC35,#REF!="Y")=TRUE,"",IF(ISERROR(MATCH(AC$3,#REF!,0)=TRUE),AC35,IF(MATCH(AC$3,#REF!,0)=2,#REF!,"")))</f>
        <v>#REF!</v>
      </c>
      <c r="AD36" s="114" t="e">
        <f>IF(AND(#REF!=AD35,#REF!="Y")=TRUE,"",IF(ISERROR(MATCH(AD$3,#REF!,0)=TRUE),AD35,IF(MATCH(AD$3,#REF!,0)=2,#REF!,"")))</f>
        <v>#REF!</v>
      </c>
      <c r="AE36" s="110" t="e">
        <f>IF(AND(#REF!=AE35,#REF!="Y")=TRUE,"",IF(ISERROR(MATCH(AE$3,#REF!,0)=TRUE),AE35,IF(MATCH(AE$3,#REF!,0)=2,#REF!,"")))</f>
        <v>#REF!</v>
      </c>
      <c r="AF36" s="114" t="e">
        <f>IF(AND(#REF!=AF35,#REF!="Y")=TRUE,"",IF(ISERROR(MATCH(AF$3,#REF!,0)=TRUE),AF35,IF(MATCH(AF$3,#REF!,0)=2,#REF!,"")))</f>
        <v>#REF!</v>
      </c>
      <c r="AG36" t="e">
        <f>IF(AND(#REF!=AG35,#REF!="Y")=TRUE,"",IF(ISERROR(MATCH(AG$3,#REF!,0)=TRUE),AG35,IF(MATCH(AG$3,#REF!,0)=2,#REF!,"")))</f>
        <v>#REF!</v>
      </c>
      <c r="AH36" t="e">
        <f>IF(AND(#REF!=AH35,#REF!="Y")=TRUE,"",IF(ISERROR(MATCH(AH$3,#REF!,0)=TRUE),AH35,IF(MATCH(AH$3,#REF!,0)=2,#REF!,"")))</f>
        <v>#REF!</v>
      </c>
      <c r="AI36" t="e">
        <f>IF(AND(#REF!=AI35,#REF!="Y")=TRUE,"",IF(ISERROR(MATCH(AI$3,#REF!,0)=TRUE),AI35,IF(MATCH(AI$3,#REF!,0)=2,#REF!,"")))</f>
        <v>#REF!</v>
      </c>
      <c r="AJ36" t="e">
        <f>IF(AND(#REF!=AJ35,#REF!="Y")=TRUE,"",IF(ISERROR(MATCH(AJ$3,#REF!,0)=TRUE),AJ35,IF(MATCH(AJ$3,#REF!,0)=2,#REF!,"")))</f>
        <v>#REF!</v>
      </c>
      <c r="AK36" t="e">
        <f>IF(AND(#REF!=AK35,#REF!="Y")=TRUE,"",IF(ISERROR(MATCH(AK$3,#REF!,0)=TRUE),AK35,IF(MATCH(AK$3,#REF!,0)=2,#REF!,"")))</f>
        <v>#REF!</v>
      </c>
      <c r="AL36" t="e">
        <f>IF(AND(#REF!=AL35,#REF!="Y")=TRUE,"",IF(ISERROR(MATCH(AL$3,#REF!,0)=TRUE),AL35,IF(MATCH(AL$3,#REF!,0)=2,#REF!,"")))</f>
        <v>#REF!</v>
      </c>
      <c r="AM36" t="e">
        <f>IF(AND(#REF!=AM35,#REF!="Y")=TRUE,"",IF(ISERROR(MATCH(AM$3,#REF!,0)=TRUE),AM35,IF(MATCH(AM$3,#REF!,0)=2,#REF!,"")))</f>
        <v>#REF!</v>
      </c>
      <c r="AN36" t="e">
        <f>IF(AND(#REF!=AN35,#REF!="Y")=TRUE,"",IF(ISERROR(MATCH(AN$3,#REF!,0)=TRUE),AN35,IF(MATCH(AN$3,#REF!,0)=2,#REF!,"")))</f>
        <v>#REF!</v>
      </c>
      <c r="AO36" s="110" t="e">
        <f>IF(AND(#REF!=AO35,#REF!="Y")=TRUE,"",IF(ISERROR(MATCH(AO$3,#REF!,0)=TRUE),AO35,IF(MATCH(AO$3,#REF!,0)=2,#REF!,"")))</f>
        <v>#REF!</v>
      </c>
      <c r="AP36" s="111" t="e">
        <f>IF(AND(#REF!=AP35,#REF!="Y")=TRUE,"",IF(ISERROR(MATCH(AP$3,#REF!,0)=TRUE),AP35,IF(MATCH(AP$3,#REF!,0)=2,#REF!,"")))</f>
        <v>#REF!</v>
      </c>
      <c r="AQ36" s="111" t="e">
        <f>IF(AND(#REF!=AQ35,#REF!="Y")=TRUE,"",IF(ISERROR(MATCH(AQ$3,#REF!,0)=TRUE),AQ35,IF(MATCH(AQ$3,#REF!,0)=2,#REF!,"")))</f>
        <v>#REF!</v>
      </c>
      <c r="AR36" s="111" t="e">
        <f>IF(AND(#REF!=AR35,#REF!="Y")=TRUE,"",IF(ISERROR(MATCH(AR$3,#REF!,0)=TRUE),AR35,IF(MATCH(AR$3,#REF!,0)=2,#REF!,"")))</f>
        <v>#REF!</v>
      </c>
      <c r="AS36" s="114" t="e">
        <f>IF(AND(#REF!=AS35,#REF!="Y")=TRUE,"",IF(ISERROR(MATCH(AS$3,#REF!,0)=TRUE),AS35,IF(MATCH(AS$3,#REF!,0)=2,#REF!,"")))</f>
        <v>#REF!</v>
      </c>
      <c r="AT36" s="110" t="e">
        <f>IF(AND(#REF!=AT35,#REF!="Y")=TRUE,"",IF(ISERROR(MATCH(AT$3,#REF!,0)=TRUE),AT35,IF(MATCH(AT$3,#REF!,0)=2,#REF!,"")))</f>
        <v>#REF!</v>
      </c>
      <c r="AU36" s="111" t="e">
        <f>IF(AND(#REF!=AU35,#REF!="Y")=TRUE,"",IF(ISERROR(MATCH(AU$3,#REF!,0)=TRUE),AU35,IF(MATCH(AU$3,#REF!,0)=2,#REF!,"")))</f>
        <v>#REF!</v>
      </c>
      <c r="AV36" s="114" t="e">
        <f>IF(AND(#REF!=AV35,#REF!="Y")=TRUE,"",IF(ISERROR(MATCH(AV$3,#REF!,0)=TRUE),AV35,IF(MATCH(AV$3,#REF!,0)=2,#REF!,"")))</f>
        <v>#REF!</v>
      </c>
      <c r="BA36" t="e">
        <f>+'All Trains &amp; Jobs'!#REF!</f>
        <v>#REF!</v>
      </c>
    </row>
    <row r="37" spans="1:53">
      <c r="A37">
        <v>33</v>
      </c>
      <c r="B37" t="e">
        <f>IF(AND(#REF!=B36,#REF!="Y")=TRUE,"",IF(ISERROR(MATCH(B$3,#REF!,0)=TRUE),B36,IF(MATCH(B$3,#REF!,0)=2,#REF!,"")))</f>
        <v>#REF!</v>
      </c>
      <c r="C37" t="e">
        <f>IF(AND(#REF!=C36,#REF!="Y")=TRUE,"",IF(ISERROR(MATCH(C$3,#REF!,0)=TRUE),C36,IF(MATCH(C$3,#REF!,0)=2,#REF!,"")))</f>
        <v>#REF!</v>
      </c>
      <c r="D37" t="e">
        <f>IF(AND(#REF!=D36,#REF!="Y")=TRUE,"",IF(ISERROR(MATCH(D$3,#REF!,0)=TRUE),D36,IF(MATCH(D$3,#REF!,0)=2,#REF!,"")))</f>
        <v>#REF!</v>
      </c>
      <c r="E37" t="e">
        <f>IF(AND(#REF!=E36,#REF!="Y")=TRUE,"",IF(ISERROR(MATCH(E$3,#REF!,0)=TRUE),E36,IF(MATCH(E$3,#REF!,0)=2,#REF!,"")))</f>
        <v>#REF!</v>
      </c>
      <c r="F37" t="e">
        <f>IF(AND(#REF!=F36,#REF!="Y")=TRUE,"",IF(ISERROR(MATCH(F$3,#REF!,0)=TRUE),F36,IF(MATCH(F$3,#REF!,0)=2,#REF!,"")))</f>
        <v>#REF!</v>
      </c>
      <c r="G37" t="e">
        <f>IF(AND(#REF!=G36,#REF!="Y")=TRUE,"",IF(ISERROR(MATCH(G$3,#REF!,0)=TRUE),G36,IF(MATCH(G$3,#REF!,0)=2,#REF!,"")))</f>
        <v>#REF!</v>
      </c>
      <c r="H37" t="e">
        <f>IF(AND(#REF!=H36,#REF!="Y")=TRUE,"",IF(ISERROR(MATCH(H$3,#REF!,0)=TRUE),H36,IF(MATCH(H$3,#REF!,0)=2,#REF!,"")))</f>
        <v>#REF!</v>
      </c>
      <c r="I37" s="110" t="e">
        <f>IF(AND(#REF!=I36,#REF!="Y")=TRUE,"",IF(ISERROR(MATCH(I$3,#REF!,0)=TRUE),I36,IF(MATCH(I$3,#REF!,0)=2,#REF!,"")))</f>
        <v>#REF!</v>
      </c>
      <c r="J37" s="111" t="e">
        <f>IF(AND(#REF!=J36,#REF!="Y")=TRUE,"",IF(ISERROR(MATCH(J$3,#REF!,0)=TRUE),J36,IF(MATCH(J$3,#REF!,0)=2,#REF!,"")))</f>
        <v>#REF!</v>
      </c>
      <c r="K37" s="111" t="e">
        <f>IF(AND(#REF!=K36,#REF!="Y")=TRUE,"",IF(ISERROR(MATCH(K$3,#REF!,0)=TRUE),K36,IF(MATCH(K$3,#REF!,0)=2,#REF!,"")))</f>
        <v>#REF!</v>
      </c>
      <c r="L37" s="111" t="e">
        <f>IF(AND(#REF!=L36,#REF!="Y")=TRUE,"",IF(ISERROR(MATCH(L$3,#REF!,0)=TRUE),L36,IF(MATCH(L$3,#REF!,0)=2,#REF!,"")))</f>
        <v>#REF!</v>
      </c>
      <c r="M37" s="111" t="e">
        <f>IF(AND(#REF!=M36,#REF!="Y")=TRUE,"",IF(ISERROR(MATCH(M$3,#REF!,0)=TRUE),M36,IF(MATCH(M$3,#REF!,0)=2,#REF!,"")))</f>
        <v>#REF!</v>
      </c>
      <c r="N37" s="111" t="e">
        <f>IF(AND(#REF!=N36,#REF!="Y")=TRUE,"",IF(ISERROR(MATCH(N$3,#REF!,0)=TRUE),N36,IF(MATCH(N$3,#REF!,0)=2,#REF!,"")))</f>
        <v>#REF!</v>
      </c>
      <c r="O37" s="114" t="e">
        <f>IF(AND(#REF!=O36,#REF!="Y")=TRUE,"",IF(ISERROR(MATCH(O$3,#REF!,0)=TRUE),O36,IF(MATCH(O$3,#REF!,0)=2,#REF!,"")))</f>
        <v>#REF!</v>
      </c>
      <c r="P37" s="110" t="e">
        <f>IF(AND(#REF!=P36,#REF!="Y")=TRUE,"",IF(ISERROR(MATCH(P$3,#REF!,0)=TRUE),P36,IF(MATCH(P$3,#REF!,0)=2,#REF!,"")))</f>
        <v>#REF!</v>
      </c>
      <c r="Q37" s="111" t="e">
        <f>IF(AND(#REF!=Q36,#REF!="Y")=TRUE,"",IF(ISERROR(MATCH(Q$3,#REF!,0)=TRUE),Q36,IF(MATCH(Q$3,#REF!,0)=2,#REF!,"")))</f>
        <v>#REF!</v>
      </c>
      <c r="R37" s="111" t="e">
        <f>IF(AND(#REF!=R36,#REF!="Y")=TRUE,"",IF(ISERROR(MATCH(R$3,#REF!,0)=TRUE),R36,IF(MATCH(R$3,#REF!,0)=2,#REF!,"")))</f>
        <v>#REF!</v>
      </c>
      <c r="S37" s="111" t="e">
        <f>IF(AND(#REF!=S36,#REF!="Y")=TRUE,"",IF(ISERROR(MATCH(S$3,#REF!,0)=TRUE),S36,IF(MATCH(S$3,#REF!,0)=2,#REF!,"")))</f>
        <v>#REF!</v>
      </c>
      <c r="T37" s="111" t="e">
        <f>IF(AND(#REF!=T36,#REF!="Y")=TRUE,"",IF(ISERROR(MATCH(T$3,#REF!,0)=TRUE),T36,IF(MATCH(T$3,#REF!,0)=2,#REF!,"")))</f>
        <v>#REF!</v>
      </c>
      <c r="U37" s="111" t="e">
        <f>IF(AND(#REF!=U36,#REF!="Y")=TRUE,"",IF(ISERROR(MATCH(U$3,#REF!,0)=TRUE),U36,IF(MATCH(U$3,#REF!,0)=2,#REF!,"")))</f>
        <v>#REF!</v>
      </c>
      <c r="V37" s="111" t="e">
        <f>IF(AND(#REF!=V36,#REF!="Y")=TRUE,"",IF(ISERROR(MATCH(V$3,#REF!,0)=TRUE),V36,IF(MATCH(V$3,#REF!,0)=2,#REF!,"")))</f>
        <v>#REF!</v>
      </c>
      <c r="W37" s="114" t="e">
        <f>IF(AND(#REF!=W36,#REF!="Y")=TRUE,"",IF(ISERROR(MATCH(W$3,#REF!,0)=TRUE),W36,IF(MATCH(W$3,#REF!,0)=2,#REF!,"")))</f>
        <v>#REF!</v>
      </c>
      <c r="X37" t="e">
        <f>IF(AND(#REF!=X36,#REF!="Y")=TRUE,"",IF(ISERROR(MATCH(X$3,#REF!,0)=TRUE),X36,IF(MATCH(X$3,#REF!,0)=2,#REF!,"")))</f>
        <v>#REF!</v>
      </c>
      <c r="Y37" t="e">
        <f>IF(AND(#REF!=Y36,#REF!="Y")=TRUE,"",IF(ISERROR(MATCH(Y$3,#REF!,0)=TRUE),Y36,IF(MATCH(Y$3,#REF!,0)=2,#REF!,"")))</f>
        <v>#REF!</v>
      </c>
      <c r="Z37" t="e">
        <f>IF(AND(#REF!=Z36,#REF!="Y")=TRUE,"",IF(ISERROR(MATCH(Z$3,#REF!,0)=TRUE),Z36,IF(MATCH(Z$3,#REF!,0)=2,#REF!,"")))</f>
        <v>#REF!</v>
      </c>
      <c r="AA37" s="110" t="e">
        <f>IF(AND(#REF!=AA36,#REF!="Y")=TRUE,"",IF(ISERROR(MATCH(AA$3,#REF!,0)=TRUE),AA36,IF(MATCH(AA$3,#REF!,0)=2,#REF!,"")))</f>
        <v>#REF!</v>
      </c>
      <c r="AB37" s="111" t="e">
        <f>IF(AND(#REF!=AB36,#REF!="Y")=TRUE,"",IF(ISERROR(MATCH(AB$3,#REF!,0)=TRUE),AB36,IF(MATCH(AB$3,#REF!,0)=2,#REF!,"")))</f>
        <v>#REF!</v>
      </c>
      <c r="AC37" s="111" t="e">
        <f>IF(AND(#REF!=AC36,#REF!="Y")=TRUE,"",IF(ISERROR(MATCH(AC$3,#REF!,0)=TRUE),AC36,IF(MATCH(AC$3,#REF!,0)=2,#REF!,"")))</f>
        <v>#REF!</v>
      </c>
      <c r="AD37" s="114" t="e">
        <f>IF(AND(#REF!=AD36,#REF!="Y")=TRUE,"",IF(ISERROR(MATCH(AD$3,#REF!,0)=TRUE),AD36,IF(MATCH(AD$3,#REF!,0)=2,#REF!,"")))</f>
        <v>#REF!</v>
      </c>
      <c r="AE37" s="110" t="e">
        <f>IF(AND(#REF!=AE36,#REF!="Y")=TRUE,"",IF(ISERROR(MATCH(AE$3,#REF!,0)=TRUE),AE36,IF(MATCH(AE$3,#REF!,0)=2,#REF!,"")))</f>
        <v>#REF!</v>
      </c>
      <c r="AF37" s="114" t="e">
        <f>IF(AND(#REF!=AF36,#REF!="Y")=TRUE,"",IF(ISERROR(MATCH(AF$3,#REF!,0)=TRUE),AF36,IF(MATCH(AF$3,#REF!,0)=2,#REF!,"")))</f>
        <v>#REF!</v>
      </c>
      <c r="AG37" t="e">
        <f>IF(AND(#REF!=AG36,#REF!="Y")=TRUE,"",IF(ISERROR(MATCH(AG$3,#REF!,0)=TRUE),AG36,IF(MATCH(AG$3,#REF!,0)=2,#REF!,"")))</f>
        <v>#REF!</v>
      </c>
      <c r="AH37" t="e">
        <f>IF(AND(#REF!=AH36,#REF!="Y")=TRUE,"",IF(ISERROR(MATCH(AH$3,#REF!,0)=TRUE),AH36,IF(MATCH(AH$3,#REF!,0)=2,#REF!,"")))</f>
        <v>#REF!</v>
      </c>
      <c r="AI37" t="e">
        <f>IF(AND(#REF!=AI36,#REF!="Y")=TRUE,"",IF(ISERROR(MATCH(AI$3,#REF!,0)=TRUE),AI36,IF(MATCH(AI$3,#REF!,0)=2,#REF!,"")))</f>
        <v>#REF!</v>
      </c>
      <c r="AJ37" t="e">
        <f>IF(AND(#REF!=AJ36,#REF!="Y")=TRUE,"",IF(ISERROR(MATCH(AJ$3,#REF!,0)=TRUE),AJ36,IF(MATCH(AJ$3,#REF!,0)=2,#REF!,"")))</f>
        <v>#REF!</v>
      </c>
      <c r="AK37" t="e">
        <f>IF(AND(#REF!=AK36,#REF!="Y")=TRUE,"",IF(ISERROR(MATCH(AK$3,#REF!,0)=TRUE),AK36,IF(MATCH(AK$3,#REF!,0)=2,#REF!,"")))</f>
        <v>#REF!</v>
      </c>
      <c r="AL37" t="e">
        <f>IF(AND(#REF!=AL36,#REF!="Y")=TRUE,"",IF(ISERROR(MATCH(AL$3,#REF!,0)=TRUE),AL36,IF(MATCH(AL$3,#REF!,0)=2,#REF!,"")))</f>
        <v>#REF!</v>
      </c>
      <c r="AM37" t="e">
        <f>IF(AND(#REF!=AM36,#REF!="Y")=TRUE,"",IF(ISERROR(MATCH(AM$3,#REF!,0)=TRUE),AM36,IF(MATCH(AM$3,#REF!,0)=2,#REF!,"")))</f>
        <v>#REF!</v>
      </c>
      <c r="AN37" t="e">
        <f>IF(AND(#REF!=AN36,#REF!="Y")=TRUE,"",IF(ISERROR(MATCH(AN$3,#REF!,0)=TRUE),AN36,IF(MATCH(AN$3,#REF!,0)=2,#REF!,"")))</f>
        <v>#REF!</v>
      </c>
      <c r="AO37" s="110" t="e">
        <f>IF(AND(#REF!=AO36,#REF!="Y")=TRUE,"",IF(ISERROR(MATCH(AO$3,#REF!,0)=TRUE),AO36,IF(MATCH(AO$3,#REF!,0)=2,#REF!,"")))</f>
        <v>#REF!</v>
      </c>
      <c r="AP37" s="111" t="e">
        <f>IF(AND(#REF!=AP36,#REF!="Y")=TRUE,"",IF(ISERROR(MATCH(AP$3,#REF!,0)=TRUE),AP36,IF(MATCH(AP$3,#REF!,0)=2,#REF!,"")))</f>
        <v>#REF!</v>
      </c>
      <c r="AQ37" s="111" t="e">
        <f>IF(AND(#REF!=AQ36,#REF!="Y")=TRUE,"",IF(ISERROR(MATCH(AQ$3,#REF!,0)=TRUE),AQ36,IF(MATCH(AQ$3,#REF!,0)=2,#REF!,"")))</f>
        <v>#REF!</v>
      </c>
      <c r="AR37" s="111" t="e">
        <f>IF(AND(#REF!=AR36,#REF!="Y")=TRUE,"",IF(ISERROR(MATCH(AR$3,#REF!,0)=TRUE),AR36,IF(MATCH(AR$3,#REF!,0)=2,#REF!,"")))</f>
        <v>#REF!</v>
      </c>
      <c r="AS37" s="114" t="e">
        <f>IF(AND(#REF!=AS36,#REF!="Y")=TRUE,"",IF(ISERROR(MATCH(AS$3,#REF!,0)=TRUE),AS36,IF(MATCH(AS$3,#REF!,0)=2,#REF!,"")))</f>
        <v>#REF!</v>
      </c>
      <c r="AT37" s="110" t="e">
        <f>IF(AND(#REF!=AT36,#REF!="Y")=TRUE,"",IF(ISERROR(MATCH(AT$3,#REF!,0)=TRUE),AT36,IF(MATCH(AT$3,#REF!,0)=2,#REF!,"")))</f>
        <v>#REF!</v>
      </c>
      <c r="AU37" s="111" t="e">
        <f>IF(AND(#REF!=AU36,#REF!="Y")=TRUE,"",IF(ISERROR(MATCH(AU$3,#REF!,0)=TRUE),AU36,IF(MATCH(AU$3,#REF!,0)=2,#REF!,"")))</f>
        <v>#REF!</v>
      </c>
      <c r="AV37" s="114" t="e">
        <f>IF(AND(#REF!=AV36,#REF!="Y")=TRUE,"",IF(ISERROR(MATCH(AV$3,#REF!,0)=TRUE),AV36,IF(MATCH(AV$3,#REF!,0)=2,#REF!,"")))</f>
        <v>#REF!</v>
      </c>
      <c r="BA37" t="e">
        <f>+'All Trains &amp; Jobs'!#REF!</f>
        <v>#REF!</v>
      </c>
    </row>
    <row r="38" spans="1:53">
      <c r="A38">
        <v>34</v>
      </c>
      <c r="B38" t="e">
        <f>IF(AND(#REF!=B37,#REF!="Y")=TRUE,"",IF(ISERROR(MATCH(B$3,#REF!,0)=TRUE),B37,IF(MATCH(B$3,#REF!,0)=2,#REF!,"")))</f>
        <v>#REF!</v>
      </c>
      <c r="C38" t="e">
        <f>IF(AND(#REF!=C37,#REF!="Y")=TRUE,"",IF(ISERROR(MATCH(C$3,#REF!,0)=TRUE),C37,IF(MATCH(C$3,#REF!,0)=2,#REF!,"")))</f>
        <v>#REF!</v>
      </c>
      <c r="D38" t="e">
        <f>IF(AND(#REF!=D37,#REF!="Y")=TRUE,"",IF(ISERROR(MATCH(D$3,#REF!,0)=TRUE),D37,IF(MATCH(D$3,#REF!,0)=2,#REF!,"")))</f>
        <v>#REF!</v>
      </c>
      <c r="E38" t="e">
        <f>IF(AND(#REF!=E37,#REF!="Y")=TRUE,"",IF(ISERROR(MATCH(E$3,#REF!,0)=TRUE),E37,IF(MATCH(E$3,#REF!,0)=2,#REF!,"")))</f>
        <v>#REF!</v>
      </c>
      <c r="F38" t="e">
        <f>IF(AND(#REF!=F37,#REF!="Y")=TRUE,"",IF(ISERROR(MATCH(F$3,#REF!,0)=TRUE),F37,IF(MATCH(F$3,#REF!,0)=2,#REF!,"")))</f>
        <v>#REF!</v>
      </c>
      <c r="G38" t="e">
        <f>IF(AND(#REF!=G37,#REF!="Y")=TRUE,"",IF(ISERROR(MATCH(G$3,#REF!,0)=TRUE),G37,IF(MATCH(G$3,#REF!,0)=2,#REF!,"")))</f>
        <v>#REF!</v>
      </c>
      <c r="H38" t="e">
        <f>IF(AND(#REF!=H37,#REF!="Y")=TRUE,"",IF(ISERROR(MATCH(H$3,#REF!,0)=TRUE),H37,IF(MATCH(H$3,#REF!,0)=2,#REF!,"")))</f>
        <v>#REF!</v>
      </c>
      <c r="I38" s="110" t="e">
        <f>IF(AND(#REF!=I37,#REF!="Y")=TRUE,"",IF(ISERROR(MATCH(I$3,#REF!,0)=TRUE),I37,IF(MATCH(I$3,#REF!,0)=2,#REF!,"")))</f>
        <v>#REF!</v>
      </c>
      <c r="J38" s="111" t="e">
        <f>IF(AND(#REF!=J37,#REF!="Y")=TRUE,"",IF(ISERROR(MATCH(J$3,#REF!,0)=TRUE),J37,IF(MATCH(J$3,#REF!,0)=2,#REF!,"")))</f>
        <v>#REF!</v>
      </c>
      <c r="K38" s="111" t="e">
        <f>IF(AND(#REF!=K37,#REF!="Y")=TRUE,"",IF(ISERROR(MATCH(K$3,#REF!,0)=TRUE),K37,IF(MATCH(K$3,#REF!,0)=2,#REF!,"")))</f>
        <v>#REF!</v>
      </c>
      <c r="L38" s="111" t="e">
        <f>IF(AND(#REF!=L37,#REF!="Y")=TRUE,"",IF(ISERROR(MATCH(L$3,#REF!,0)=TRUE),L37,IF(MATCH(L$3,#REF!,0)=2,#REF!,"")))</f>
        <v>#REF!</v>
      </c>
      <c r="M38" s="111" t="e">
        <f>IF(AND(#REF!=M37,#REF!="Y")=TRUE,"",IF(ISERROR(MATCH(M$3,#REF!,0)=TRUE),M37,IF(MATCH(M$3,#REF!,0)=2,#REF!,"")))</f>
        <v>#REF!</v>
      </c>
      <c r="N38" s="111" t="e">
        <f>IF(AND(#REF!=N37,#REF!="Y")=TRUE,"",IF(ISERROR(MATCH(N$3,#REF!,0)=TRUE),N37,IF(MATCH(N$3,#REF!,0)=2,#REF!,"")))</f>
        <v>#REF!</v>
      </c>
      <c r="O38" s="114" t="e">
        <f>IF(AND(#REF!=O37,#REF!="Y")=TRUE,"",IF(ISERROR(MATCH(O$3,#REF!,0)=TRUE),O37,IF(MATCH(O$3,#REF!,0)=2,#REF!,"")))</f>
        <v>#REF!</v>
      </c>
      <c r="P38" s="110" t="e">
        <f>IF(AND(#REF!=P37,#REF!="Y")=TRUE,"",IF(ISERROR(MATCH(P$3,#REF!,0)=TRUE),P37,IF(MATCH(P$3,#REF!,0)=2,#REF!,"")))</f>
        <v>#REF!</v>
      </c>
      <c r="Q38" s="111" t="e">
        <f>IF(AND(#REF!=Q37,#REF!="Y")=TRUE,"",IF(ISERROR(MATCH(Q$3,#REF!,0)=TRUE),Q37,IF(MATCH(Q$3,#REF!,0)=2,#REF!,"")))</f>
        <v>#REF!</v>
      </c>
      <c r="R38" s="111" t="e">
        <f>IF(AND(#REF!=R37,#REF!="Y")=TRUE,"",IF(ISERROR(MATCH(R$3,#REF!,0)=TRUE),R37,IF(MATCH(R$3,#REF!,0)=2,#REF!,"")))</f>
        <v>#REF!</v>
      </c>
      <c r="S38" s="111" t="e">
        <f>IF(AND(#REF!=S37,#REF!="Y")=TRUE,"",IF(ISERROR(MATCH(S$3,#REF!,0)=TRUE),S37,IF(MATCH(S$3,#REF!,0)=2,#REF!,"")))</f>
        <v>#REF!</v>
      </c>
      <c r="T38" s="111" t="e">
        <f>IF(AND(#REF!=T37,#REF!="Y")=TRUE,"",IF(ISERROR(MATCH(T$3,#REF!,0)=TRUE),T37,IF(MATCH(T$3,#REF!,0)=2,#REF!,"")))</f>
        <v>#REF!</v>
      </c>
      <c r="U38" s="111" t="e">
        <f>IF(AND(#REF!=U37,#REF!="Y")=TRUE,"",IF(ISERROR(MATCH(U$3,#REF!,0)=TRUE),U37,IF(MATCH(U$3,#REF!,0)=2,#REF!,"")))</f>
        <v>#REF!</v>
      </c>
      <c r="V38" s="111" t="e">
        <f>IF(AND(#REF!=V37,#REF!="Y")=TRUE,"",IF(ISERROR(MATCH(V$3,#REF!,0)=TRUE),V37,IF(MATCH(V$3,#REF!,0)=2,#REF!,"")))</f>
        <v>#REF!</v>
      </c>
      <c r="W38" s="114" t="e">
        <f>IF(AND(#REF!=W37,#REF!="Y")=TRUE,"",IF(ISERROR(MATCH(W$3,#REF!,0)=TRUE),W37,IF(MATCH(W$3,#REF!,0)=2,#REF!,"")))</f>
        <v>#REF!</v>
      </c>
      <c r="X38" t="e">
        <f>IF(AND(#REF!=X37,#REF!="Y")=TRUE,"",IF(ISERROR(MATCH(X$3,#REF!,0)=TRUE),X37,IF(MATCH(X$3,#REF!,0)=2,#REF!,"")))</f>
        <v>#REF!</v>
      </c>
      <c r="Y38" t="e">
        <f>IF(AND(#REF!=Y37,#REF!="Y")=TRUE,"",IF(ISERROR(MATCH(Y$3,#REF!,0)=TRUE),Y37,IF(MATCH(Y$3,#REF!,0)=2,#REF!,"")))</f>
        <v>#REF!</v>
      </c>
      <c r="Z38" t="e">
        <f>IF(AND(#REF!=Z37,#REF!="Y")=TRUE,"",IF(ISERROR(MATCH(Z$3,#REF!,0)=TRUE),Z37,IF(MATCH(Z$3,#REF!,0)=2,#REF!,"")))</f>
        <v>#REF!</v>
      </c>
      <c r="AA38" s="110" t="e">
        <f>IF(AND(#REF!=AA37,#REF!="Y")=TRUE,"",IF(ISERROR(MATCH(AA$3,#REF!,0)=TRUE),AA37,IF(MATCH(AA$3,#REF!,0)=2,#REF!,"")))</f>
        <v>#REF!</v>
      </c>
      <c r="AB38" s="111" t="e">
        <f>IF(AND(#REF!=AB37,#REF!="Y")=TRUE,"",IF(ISERROR(MATCH(AB$3,#REF!,0)=TRUE),AB37,IF(MATCH(AB$3,#REF!,0)=2,#REF!,"")))</f>
        <v>#REF!</v>
      </c>
      <c r="AC38" s="111" t="e">
        <f>IF(AND(#REF!=AC37,#REF!="Y")=TRUE,"",IF(ISERROR(MATCH(AC$3,#REF!,0)=TRUE),AC37,IF(MATCH(AC$3,#REF!,0)=2,#REF!,"")))</f>
        <v>#REF!</v>
      </c>
      <c r="AD38" s="114" t="e">
        <f>IF(AND(#REF!=AD37,#REF!="Y")=TRUE,"",IF(ISERROR(MATCH(AD$3,#REF!,0)=TRUE),AD37,IF(MATCH(AD$3,#REF!,0)=2,#REF!,"")))</f>
        <v>#REF!</v>
      </c>
      <c r="AE38" s="110" t="e">
        <f>IF(AND(#REF!=AE37,#REF!="Y")=TRUE,"",IF(ISERROR(MATCH(AE$3,#REF!,0)=TRUE),AE37,IF(MATCH(AE$3,#REF!,0)=2,#REF!,"")))</f>
        <v>#REF!</v>
      </c>
      <c r="AF38" s="114" t="e">
        <f>IF(AND(#REF!=AF37,#REF!="Y")=TRUE,"",IF(ISERROR(MATCH(AF$3,#REF!,0)=TRUE),AF37,IF(MATCH(AF$3,#REF!,0)=2,#REF!,"")))</f>
        <v>#REF!</v>
      </c>
      <c r="AG38" t="e">
        <f>IF(AND(#REF!=AG37,#REF!="Y")=TRUE,"",IF(ISERROR(MATCH(AG$3,#REF!,0)=TRUE),AG37,IF(MATCH(AG$3,#REF!,0)=2,#REF!,"")))</f>
        <v>#REF!</v>
      </c>
      <c r="AH38" t="e">
        <f>IF(AND(#REF!=AH37,#REF!="Y")=TRUE,"",IF(ISERROR(MATCH(AH$3,#REF!,0)=TRUE),AH37,IF(MATCH(AH$3,#REF!,0)=2,#REF!,"")))</f>
        <v>#REF!</v>
      </c>
      <c r="AI38" t="e">
        <f>IF(AND(#REF!=AI37,#REF!="Y")=TRUE,"",IF(ISERROR(MATCH(AI$3,#REF!,0)=TRUE),AI37,IF(MATCH(AI$3,#REF!,0)=2,#REF!,"")))</f>
        <v>#REF!</v>
      </c>
      <c r="AJ38" t="e">
        <f>IF(AND(#REF!=AJ37,#REF!="Y")=TRUE,"",IF(ISERROR(MATCH(AJ$3,#REF!,0)=TRUE),AJ37,IF(MATCH(AJ$3,#REF!,0)=2,#REF!,"")))</f>
        <v>#REF!</v>
      </c>
      <c r="AK38" t="e">
        <f>IF(AND(#REF!=AK37,#REF!="Y")=TRUE,"",IF(ISERROR(MATCH(AK$3,#REF!,0)=TRUE),AK37,IF(MATCH(AK$3,#REF!,0)=2,#REF!,"")))</f>
        <v>#REF!</v>
      </c>
      <c r="AL38" t="e">
        <f>IF(AND(#REF!=AL37,#REF!="Y")=TRUE,"",IF(ISERROR(MATCH(AL$3,#REF!,0)=TRUE),AL37,IF(MATCH(AL$3,#REF!,0)=2,#REF!,"")))</f>
        <v>#REF!</v>
      </c>
      <c r="AM38" t="e">
        <f>IF(AND(#REF!=AM37,#REF!="Y")=TRUE,"",IF(ISERROR(MATCH(AM$3,#REF!,0)=TRUE),AM37,IF(MATCH(AM$3,#REF!,0)=2,#REF!,"")))</f>
        <v>#REF!</v>
      </c>
      <c r="AN38" t="e">
        <f>IF(AND(#REF!=AN37,#REF!="Y")=TRUE,"",IF(ISERROR(MATCH(AN$3,#REF!,0)=TRUE),AN37,IF(MATCH(AN$3,#REF!,0)=2,#REF!,"")))</f>
        <v>#REF!</v>
      </c>
      <c r="AO38" s="110" t="e">
        <f>IF(AND(#REF!=AO37,#REF!="Y")=TRUE,"",IF(ISERROR(MATCH(AO$3,#REF!,0)=TRUE),AO37,IF(MATCH(AO$3,#REF!,0)=2,#REF!,"")))</f>
        <v>#REF!</v>
      </c>
      <c r="AP38" s="111" t="e">
        <f>IF(AND(#REF!=AP37,#REF!="Y")=TRUE,"",IF(ISERROR(MATCH(AP$3,#REF!,0)=TRUE),AP37,IF(MATCH(AP$3,#REF!,0)=2,#REF!,"")))</f>
        <v>#REF!</v>
      </c>
      <c r="AQ38" s="111" t="e">
        <f>IF(AND(#REF!=AQ37,#REF!="Y")=TRUE,"",IF(ISERROR(MATCH(AQ$3,#REF!,0)=TRUE),AQ37,IF(MATCH(AQ$3,#REF!,0)=2,#REF!,"")))</f>
        <v>#REF!</v>
      </c>
      <c r="AR38" s="111" t="e">
        <f>IF(AND(#REF!=AR37,#REF!="Y")=TRUE,"",IF(ISERROR(MATCH(AR$3,#REF!,0)=TRUE),AR37,IF(MATCH(AR$3,#REF!,0)=2,#REF!,"")))</f>
        <v>#REF!</v>
      </c>
      <c r="AS38" s="114" t="e">
        <f>IF(AND(#REF!=AS37,#REF!="Y")=TRUE,"",IF(ISERROR(MATCH(AS$3,#REF!,0)=TRUE),AS37,IF(MATCH(AS$3,#REF!,0)=2,#REF!,"")))</f>
        <v>#REF!</v>
      </c>
      <c r="AT38" s="110" t="e">
        <f>IF(AND(#REF!=AT37,#REF!="Y")=TRUE,"",IF(ISERROR(MATCH(AT$3,#REF!,0)=TRUE),AT37,IF(MATCH(AT$3,#REF!,0)=2,#REF!,"")))</f>
        <v>#REF!</v>
      </c>
      <c r="AU38" s="111" t="e">
        <f>IF(AND(#REF!=AU37,#REF!="Y")=TRUE,"",IF(ISERROR(MATCH(AU$3,#REF!,0)=TRUE),AU37,IF(MATCH(AU$3,#REF!,0)=2,#REF!,"")))</f>
        <v>#REF!</v>
      </c>
      <c r="AV38" s="114" t="e">
        <f>IF(AND(#REF!=AV37,#REF!="Y")=TRUE,"",IF(ISERROR(MATCH(AV$3,#REF!,0)=TRUE),AV37,IF(MATCH(AV$3,#REF!,0)=2,#REF!,"")))</f>
        <v>#REF!</v>
      </c>
      <c r="BA38" t="e">
        <f>+'All Trains &amp; Jobs'!#REF!</f>
        <v>#REF!</v>
      </c>
    </row>
    <row r="39" spans="1:53">
      <c r="A39">
        <v>35</v>
      </c>
      <c r="B39" t="e">
        <f>IF(AND(#REF!=B38,#REF!="Y")=TRUE,"",IF(ISERROR(MATCH(B$3,#REF!,0)=TRUE),B38,IF(MATCH(B$3,#REF!,0)=2,#REF!,"")))</f>
        <v>#REF!</v>
      </c>
      <c r="C39" t="e">
        <f>IF(AND(#REF!=C38,#REF!="Y")=TRUE,"",IF(ISERROR(MATCH(C$3,#REF!,0)=TRUE),C38,IF(MATCH(C$3,#REF!,0)=2,#REF!,"")))</f>
        <v>#REF!</v>
      </c>
      <c r="D39" t="e">
        <f>IF(AND(#REF!=D38,#REF!="Y")=TRUE,"",IF(ISERROR(MATCH(D$3,#REF!,0)=TRUE),D38,IF(MATCH(D$3,#REF!,0)=2,#REF!,"")))</f>
        <v>#REF!</v>
      </c>
      <c r="E39" t="e">
        <f>IF(AND(#REF!=E38,#REF!="Y")=TRUE,"",IF(ISERROR(MATCH(E$3,#REF!,0)=TRUE),E38,IF(MATCH(E$3,#REF!,0)=2,#REF!,"")))</f>
        <v>#REF!</v>
      </c>
      <c r="F39" t="e">
        <f>IF(AND(#REF!=F38,#REF!="Y")=TRUE,"",IF(ISERROR(MATCH(F$3,#REF!,0)=TRUE),F38,IF(MATCH(F$3,#REF!,0)=2,#REF!,"")))</f>
        <v>#REF!</v>
      </c>
      <c r="G39" t="e">
        <f>IF(AND(#REF!=G38,#REF!="Y")=TRUE,"",IF(ISERROR(MATCH(G$3,#REF!,0)=TRUE),G38,IF(MATCH(G$3,#REF!,0)=2,#REF!,"")))</f>
        <v>#REF!</v>
      </c>
      <c r="H39" t="e">
        <f>IF(AND(#REF!=H38,#REF!="Y")=TRUE,"",IF(ISERROR(MATCH(H$3,#REF!,0)=TRUE),H38,IF(MATCH(H$3,#REF!,0)=2,#REF!,"")))</f>
        <v>#REF!</v>
      </c>
      <c r="I39" s="110" t="e">
        <f>IF(AND(#REF!=I38,#REF!="Y")=TRUE,"",IF(ISERROR(MATCH(I$3,#REF!,0)=TRUE),I38,IF(MATCH(I$3,#REF!,0)=2,#REF!,"")))</f>
        <v>#REF!</v>
      </c>
      <c r="J39" s="111" t="e">
        <f>IF(AND(#REF!=J38,#REF!="Y")=TRUE,"",IF(ISERROR(MATCH(J$3,#REF!,0)=TRUE),J38,IF(MATCH(J$3,#REF!,0)=2,#REF!,"")))</f>
        <v>#REF!</v>
      </c>
      <c r="K39" s="111" t="e">
        <f>IF(AND(#REF!=K38,#REF!="Y")=TRUE,"",IF(ISERROR(MATCH(K$3,#REF!,0)=TRUE),K38,IF(MATCH(K$3,#REF!,0)=2,#REF!,"")))</f>
        <v>#REF!</v>
      </c>
      <c r="L39" s="111" t="e">
        <f>IF(AND(#REF!=L38,#REF!="Y")=TRUE,"",IF(ISERROR(MATCH(L$3,#REF!,0)=TRUE),L38,IF(MATCH(L$3,#REF!,0)=2,#REF!,"")))</f>
        <v>#REF!</v>
      </c>
      <c r="M39" s="111" t="e">
        <f>IF(AND(#REF!=M38,#REF!="Y")=TRUE,"",IF(ISERROR(MATCH(M$3,#REF!,0)=TRUE),M38,IF(MATCH(M$3,#REF!,0)=2,#REF!,"")))</f>
        <v>#REF!</v>
      </c>
      <c r="N39" s="111" t="e">
        <f>IF(AND(#REF!=N38,#REF!="Y")=TRUE,"",IF(ISERROR(MATCH(N$3,#REF!,0)=TRUE),N38,IF(MATCH(N$3,#REF!,0)=2,#REF!,"")))</f>
        <v>#REF!</v>
      </c>
      <c r="O39" s="114" t="e">
        <f>IF(AND(#REF!=O38,#REF!="Y")=TRUE,"",IF(ISERROR(MATCH(O$3,#REF!,0)=TRUE),O38,IF(MATCH(O$3,#REF!,0)=2,#REF!,"")))</f>
        <v>#REF!</v>
      </c>
      <c r="P39" s="110" t="e">
        <f>IF(AND(#REF!=P38,#REF!="Y")=TRUE,"",IF(ISERROR(MATCH(P$3,#REF!,0)=TRUE),P38,IF(MATCH(P$3,#REF!,0)=2,#REF!,"")))</f>
        <v>#REF!</v>
      </c>
      <c r="Q39" s="111" t="e">
        <f>IF(AND(#REF!=Q38,#REF!="Y")=TRUE,"",IF(ISERROR(MATCH(Q$3,#REF!,0)=TRUE),Q38,IF(MATCH(Q$3,#REF!,0)=2,#REF!,"")))</f>
        <v>#REF!</v>
      </c>
      <c r="R39" s="111" t="e">
        <f>IF(AND(#REF!=R38,#REF!="Y")=TRUE,"",IF(ISERROR(MATCH(R$3,#REF!,0)=TRUE),R38,IF(MATCH(R$3,#REF!,0)=2,#REF!,"")))</f>
        <v>#REF!</v>
      </c>
      <c r="S39" s="111" t="e">
        <f>IF(AND(#REF!=S38,#REF!="Y")=TRUE,"",IF(ISERROR(MATCH(S$3,#REF!,0)=TRUE),S38,IF(MATCH(S$3,#REF!,0)=2,#REF!,"")))</f>
        <v>#REF!</v>
      </c>
      <c r="T39" s="111" t="e">
        <f>IF(AND(#REF!=T38,#REF!="Y")=TRUE,"",IF(ISERROR(MATCH(T$3,#REF!,0)=TRUE),T38,IF(MATCH(T$3,#REF!,0)=2,#REF!,"")))</f>
        <v>#REF!</v>
      </c>
      <c r="U39" s="111" t="e">
        <f>IF(AND(#REF!=U38,#REF!="Y")=TRUE,"",IF(ISERROR(MATCH(U$3,#REF!,0)=TRUE),U38,IF(MATCH(U$3,#REF!,0)=2,#REF!,"")))</f>
        <v>#REF!</v>
      </c>
      <c r="V39" s="111" t="e">
        <f>IF(AND(#REF!=V38,#REF!="Y")=TRUE,"",IF(ISERROR(MATCH(V$3,#REF!,0)=TRUE),V38,IF(MATCH(V$3,#REF!,0)=2,#REF!,"")))</f>
        <v>#REF!</v>
      </c>
      <c r="W39" s="114" t="e">
        <f>IF(AND(#REF!=W38,#REF!="Y")=TRUE,"",IF(ISERROR(MATCH(W$3,#REF!,0)=TRUE),W38,IF(MATCH(W$3,#REF!,0)=2,#REF!,"")))</f>
        <v>#REF!</v>
      </c>
      <c r="X39" t="e">
        <f>IF(AND(#REF!=X38,#REF!="Y")=TRUE,"",IF(ISERROR(MATCH(X$3,#REF!,0)=TRUE),X38,IF(MATCH(X$3,#REF!,0)=2,#REF!,"")))</f>
        <v>#REF!</v>
      </c>
      <c r="Y39" t="e">
        <f>IF(AND(#REF!=Y38,#REF!="Y")=TRUE,"",IF(ISERROR(MATCH(Y$3,#REF!,0)=TRUE),Y38,IF(MATCH(Y$3,#REF!,0)=2,#REF!,"")))</f>
        <v>#REF!</v>
      </c>
      <c r="Z39" t="e">
        <f>IF(AND(#REF!=Z38,#REF!="Y")=TRUE,"",IF(ISERROR(MATCH(Z$3,#REF!,0)=TRUE),Z38,IF(MATCH(Z$3,#REF!,0)=2,#REF!,"")))</f>
        <v>#REF!</v>
      </c>
      <c r="AA39" s="110" t="e">
        <f>IF(AND(#REF!=AA38,#REF!="Y")=TRUE,"",IF(ISERROR(MATCH(AA$3,#REF!,0)=TRUE),AA38,IF(MATCH(AA$3,#REF!,0)=2,#REF!,"")))</f>
        <v>#REF!</v>
      </c>
      <c r="AB39" s="111" t="e">
        <f>IF(AND(#REF!=AB38,#REF!="Y")=TRUE,"",IF(ISERROR(MATCH(AB$3,#REF!,0)=TRUE),AB38,IF(MATCH(AB$3,#REF!,0)=2,#REF!,"")))</f>
        <v>#REF!</v>
      </c>
      <c r="AC39" s="111" t="e">
        <f>IF(AND(#REF!=AC38,#REF!="Y")=TRUE,"",IF(ISERROR(MATCH(AC$3,#REF!,0)=TRUE),AC38,IF(MATCH(AC$3,#REF!,0)=2,#REF!,"")))</f>
        <v>#REF!</v>
      </c>
      <c r="AD39" s="114" t="e">
        <f>IF(AND(#REF!=AD38,#REF!="Y")=TRUE,"",IF(ISERROR(MATCH(AD$3,#REF!,0)=TRUE),AD38,IF(MATCH(AD$3,#REF!,0)=2,#REF!,"")))</f>
        <v>#REF!</v>
      </c>
      <c r="AE39" s="110" t="e">
        <f>IF(AND(#REF!=AE38,#REF!="Y")=TRUE,"",IF(ISERROR(MATCH(AE$3,#REF!,0)=TRUE),AE38,IF(MATCH(AE$3,#REF!,0)=2,#REF!,"")))</f>
        <v>#REF!</v>
      </c>
      <c r="AF39" s="114" t="e">
        <f>IF(AND(#REF!=AF38,#REF!="Y")=TRUE,"",IF(ISERROR(MATCH(AF$3,#REF!,0)=TRUE),AF38,IF(MATCH(AF$3,#REF!,0)=2,#REF!,"")))</f>
        <v>#REF!</v>
      </c>
      <c r="AG39" t="e">
        <f>IF(AND(#REF!=AG38,#REF!="Y")=TRUE,"",IF(ISERROR(MATCH(AG$3,#REF!,0)=TRUE),AG38,IF(MATCH(AG$3,#REF!,0)=2,#REF!,"")))</f>
        <v>#REF!</v>
      </c>
      <c r="AH39" t="e">
        <f>IF(AND(#REF!=AH38,#REF!="Y")=TRUE,"",IF(ISERROR(MATCH(AH$3,#REF!,0)=TRUE),AH38,IF(MATCH(AH$3,#REF!,0)=2,#REF!,"")))</f>
        <v>#REF!</v>
      </c>
      <c r="AI39" t="e">
        <f>IF(AND(#REF!=AI38,#REF!="Y")=TRUE,"",IF(ISERROR(MATCH(AI$3,#REF!,0)=TRUE),AI38,IF(MATCH(AI$3,#REF!,0)=2,#REF!,"")))</f>
        <v>#REF!</v>
      </c>
      <c r="AJ39" t="e">
        <f>IF(AND(#REF!=AJ38,#REF!="Y")=TRUE,"",IF(ISERROR(MATCH(AJ$3,#REF!,0)=TRUE),AJ38,IF(MATCH(AJ$3,#REF!,0)=2,#REF!,"")))</f>
        <v>#REF!</v>
      </c>
      <c r="AK39" t="e">
        <f>IF(AND(#REF!=AK38,#REF!="Y")=TRUE,"",IF(ISERROR(MATCH(AK$3,#REF!,0)=TRUE),AK38,IF(MATCH(AK$3,#REF!,0)=2,#REF!,"")))</f>
        <v>#REF!</v>
      </c>
      <c r="AL39" t="e">
        <f>IF(AND(#REF!=AL38,#REF!="Y")=TRUE,"",IF(ISERROR(MATCH(AL$3,#REF!,0)=TRUE),AL38,IF(MATCH(AL$3,#REF!,0)=2,#REF!,"")))</f>
        <v>#REF!</v>
      </c>
      <c r="AM39" t="e">
        <f>IF(AND(#REF!=AM38,#REF!="Y")=TRUE,"",IF(ISERROR(MATCH(AM$3,#REF!,0)=TRUE),AM38,IF(MATCH(AM$3,#REF!,0)=2,#REF!,"")))</f>
        <v>#REF!</v>
      </c>
      <c r="AN39" t="e">
        <f>IF(AND(#REF!=AN38,#REF!="Y")=TRUE,"",IF(ISERROR(MATCH(AN$3,#REF!,0)=TRUE),AN38,IF(MATCH(AN$3,#REF!,0)=2,#REF!,"")))</f>
        <v>#REF!</v>
      </c>
      <c r="AO39" s="110" t="e">
        <f>IF(AND(#REF!=AO38,#REF!="Y")=TRUE,"",IF(ISERROR(MATCH(AO$3,#REF!,0)=TRUE),AO38,IF(MATCH(AO$3,#REF!,0)=2,#REF!,"")))</f>
        <v>#REF!</v>
      </c>
      <c r="AP39" s="111" t="e">
        <f>IF(AND(#REF!=AP38,#REF!="Y")=TRUE,"",IF(ISERROR(MATCH(AP$3,#REF!,0)=TRUE),AP38,IF(MATCH(AP$3,#REF!,0)=2,#REF!,"")))</f>
        <v>#REF!</v>
      </c>
      <c r="AQ39" s="111" t="e">
        <f>IF(AND(#REF!=AQ38,#REF!="Y")=TRUE,"",IF(ISERROR(MATCH(AQ$3,#REF!,0)=TRUE),AQ38,IF(MATCH(AQ$3,#REF!,0)=2,#REF!,"")))</f>
        <v>#REF!</v>
      </c>
      <c r="AR39" s="111" t="e">
        <f>IF(AND(#REF!=AR38,#REF!="Y")=TRUE,"",IF(ISERROR(MATCH(AR$3,#REF!,0)=TRUE),AR38,IF(MATCH(AR$3,#REF!,0)=2,#REF!,"")))</f>
        <v>#REF!</v>
      </c>
      <c r="AS39" s="114" t="e">
        <f>IF(AND(#REF!=AS38,#REF!="Y")=TRUE,"",IF(ISERROR(MATCH(AS$3,#REF!,0)=TRUE),AS38,IF(MATCH(AS$3,#REF!,0)=2,#REF!,"")))</f>
        <v>#REF!</v>
      </c>
      <c r="AT39" s="110" t="e">
        <f>IF(AND(#REF!=AT38,#REF!="Y")=TRUE,"",IF(ISERROR(MATCH(AT$3,#REF!,0)=TRUE),AT38,IF(MATCH(AT$3,#REF!,0)=2,#REF!,"")))</f>
        <v>#REF!</v>
      </c>
      <c r="AU39" s="111" t="e">
        <f>IF(AND(#REF!=AU38,#REF!="Y")=TRUE,"",IF(ISERROR(MATCH(AU$3,#REF!,0)=TRUE),AU38,IF(MATCH(AU$3,#REF!,0)=2,#REF!,"")))</f>
        <v>#REF!</v>
      </c>
      <c r="AV39" s="114" t="e">
        <f>IF(AND(#REF!=AV38,#REF!="Y")=TRUE,"",IF(ISERROR(MATCH(AV$3,#REF!,0)=TRUE),AV38,IF(MATCH(AV$3,#REF!,0)=2,#REF!,"")))</f>
        <v>#REF!</v>
      </c>
      <c r="BA39" t="e">
        <f>+'All Trains &amp; Jobs'!#REF!</f>
        <v>#REF!</v>
      </c>
    </row>
    <row r="40" spans="1:53">
      <c r="A40">
        <v>36</v>
      </c>
      <c r="B40" t="e">
        <f>IF(AND(#REF!=B39,#REF!="Y")=TRUE,"",IF(ISERROR(MATCH(B$3,#REF!,0)=TRUE),B39,IF(MATCH(B$3,#REF!,0)=2,#REF!,"")))</f>
        <v>#REF!</v>
      </c>
      <c r="C40" t="e">
        <f>IF(AND(#REF!=C39,#REF!="Y")=TRUE,"",IF(ISERROR(MATCH(C$3,#REF!,0)=TRUE),C39,IF(MATCH(C$3,#REF!,0)=2,#REF!,"")))</f>
        <v>#REF!</v>
      </c>
      <c r="D40" t="e">
        <f>IF(AND(#REF!=D39,#REF!="Y")=TRUE,"",IF(ISERROR(MATCH(D$3,#REF!,0)=TRUE),D39,IF(MATCH(D$3,#REF!,0)=2,#REF!,"")))</f>
        <v>#REF!</v>
      </c>
      <c r="E40" t="e">
        <f>IF(AND(#REF!=E39,#REF!="Y")=TRUE,"",IF(ISERROR(MATCH(E$3,#REF!,0)=TRUE),E39,IF(MATCH(E$3,#REF!,0)=2,#REF!,"")))</f>
        <v>#REF!</v>
      </c>
      <c r="F40" t="e">
        <f>IF(AND(#REF!=F39,#REF!="Y")=TRUE,"",IF(ISERROR(MATCH(F$3,#REF!,0)=TRUE),F39,IF(MATCH(F$3,#REF!,0)=2,#REF!,"")))</f>
        <v>#REF!</v>
      </c>
      <c r="G40" t="e">
        <f>IF(AND(#REF!=G39,#REF!="Y")=TRUE,"",IF(ISERROR(MATCH(G$3,#REF!,0)=TRUE),G39,IF(MATCH(G$3,#REF!,0)=2,#REF!,"")))</f>
        <v>#REF!</v>
      </c>
      <c r="H40" t="e">
        <f>IF(AND(#REF!=H39,#REF!="Y")=TRUE,"",IF(ISERROR(MATCH(H$3,#REF!,0)=TRUE),H39,IF(MATCH(H$3,#REF!,0)=2,#REF!,"")))</f>
        <v>#REF!</v>
      </c>
      <c r="I40" s="110" t="e">
        <f>IF(AND(#REF!=I39,#REF!="Y")=TRUE,"",IF(ISERROR(MATCH(I$3,#REF!,0)=TRUE),I39,IF(MATCH(I$3,#REF!,0)=2,#REF!,"")))</f>
        <v>#REF!</v>
      </c>
      <c r="J40" s="111" t="e">
        <f>IF(AND(#REF!=J39,#REF!="Y")=TRUE,"",IF(ISERROR(MATCH(J$3,#REF!,0)=TRUE),J39,IF(MATCH(J$3,#REF!,0)=2,#REF!,"")))</f>
        <v>#REF!</v>
      </c>
      <c r="K40" s="111" t="e">
        <f>IF(AND(#REF!=K39,#REF!="Y")=TRUE,"",IF(ISERROR(MATCH(K$3,#REF!,0)=TRUE),K39,IF(MATCH(K$3,#REF!,0)=2,#REF!,"")))</f>
        <v>#REF!</v>
      </c>
      <c r="L40" s="111" t="e">
        <f>IF(AND(#REF!=L39,#REF!="Y")=TRUE,"",IF(ISERROR(MATCH(L$3,#REF!,0)=TRUE),L39,IF(MATCH(L$3,#REF!,0)=2,#REF!,"")))</f>
        <v>#REF!</v>
      </c>
      <c r="M40" s="111" t="e">
        <f>IF(AND(#REF!=M39,#REF!="Y")=TRUE,"",IF(ISERROR(MATCH(M$3,#REF!,0)=TRUE),M39,IF(MATCH(M$3,#REF!,0)=2,#REF!,"")))</f>
        <v>#REF!</v>
      </c>
      <c r="N40" s="111" t="e">
        <f>IF(AND(#REF!=N39,#REF!="Y")=TRUE,"",IF(ISERROR(MATCH(N$3,#REF!,0)=TRUE),N39,IF(MATCH(N$3,#REF!,0)=2,#REF!,"")))</f>
        <v>#REF!</v>
      </c>
      <c r="O40" s="114" t="e">
        <f>IF(AND(#REF!=O39,#REF!="Y")=TRUE,"",IF(ISERROR(MATCH(O$3,#REF!,0)=TRUE),O39,IF(MATCH(O$3,#REF!,0)=2,#REF!,"")))</f>
        <v>#REF!</v>
      </c>
      <c r="P40" s="110" t="e">
        <f>IF(AND(#REF!=P39,#REF!="Y")=TRUE,"",IF(ISERROR(MATCH(P$3,#REF!,0)=TRUE),P39,IF(MATCH(P$3,#REF!,0)=2,#REF!,"")))</f>
        <v>#REF!</v>
      </c>
      <c r="Q40" s="111" t="e">
        <f>IF(AND(#REF!=Q39,#REF!="Y")=TRUE,"",IF(ISERROR(MATCH(Q$3,#REF!,0)=TRUE),Q39,IF(MATCH(Q$3,#REF!,0)=2,#REF!,"")))</f>
        <v>#REF!</v>
      </c>
      <c r="R40" s="111" t="e">
        <f>IF(AND(#REF!=R39,#REF!="Y")=TRUE,"",IF(ISERROR(MATCH(R$3,#REF!,0)=TRUE),R39,IF(MATCH(R$3,#REF!,0)=2,#REF!,"")))</f>
        <v>#REF!</v>
      </c>
      <c r="S40" s="111" t="e">
        <f>IF(AND(#REF!=S39,#REF!="Y")=TRUE,"",IF(ISERROR(MATCH(S$3,#REF!,0)=TRUE),S39,IF(MATCH(S$3,#REF!,0)=2,#REF!,"")))</f>
        <v>#REF!</v>
      </c>
      <c r="T40" s="111" t="e">
        <f>IF(AND(#REF!=T39,#REF!="Y")=TRUE,"",IF(ISERROR(MATCH(T$3,#REF!,0)=TRUE),T39,IF(MATCH(T$3,#REF!,0)=2,#REF!,"")))</f>
        <v>#REF!</v>
      </c>
      <c r="U40" s="111" t="e">
        <f>IF(AND(#REF!=U39,#REF!="Y")=TRUE,"",IF(ISERROR(MATCH(U$3,#REF!,0)=TRUE),U39,IF(MATCH(U$3,#REF!,0)=2,#REF!,"")))</f>
        <v>#REF!</v>
      </c>
      <c r="V40" s="111" t="e">
        <f>IF(AND(#REF!=V39,#REF!="Y")=TRUE,"",IF(ISERROR(MATCH(V$3,#REF!,0)=TRUE),V39,IF(MATCH(V$3,#REF!,0)=2,#REF!,"")))</f>
        <v>#REF!</v>
      </c>
      <c r="W40" s="114" t="e">
        <f>IF(AND(#REF!=W39,#REF!="Y")=TRUE,"",IF(ISERROR(MATCH(W$3,#REF!,0)=TRUE),W39,IF(MATCH(W$3,#REF!,0)=2,#REF!,"")))</f>
        <v>#REF!</v>
      </c>
      <c r="X40" t="e">
        <f>IF(AND(#REF!=X39,#REF!="Y")=TRUE,"",IF(ISERROR(MATCH(X$3,#REF!,0)=TRUE),X39,IF(MATCH(X$3,#REF!,0)=2,#REF!,"")))</f>
        <v>#REF!</v>
      </c>
      <c r="Y40" t="e">
        <f>IF(AND(#REF!=Y39,#REF!="Y")=TRUE,"",IF(ISERROR(MATCH(Y$3,#REF!,0)=TRUE),Y39,IF(MATCH(Y$3,#REF!,0)=2,#REF!,"")))</f>
        <v>#REF!</v>
      </c>
      <c r="Z40" t="e">
        <f>IF(AND(#REF!=Z39,#REF!="Y")=TRUE,"",IF(ISERROR(MATCH(Z$3,#REF!,0)=TRUE),Z39,IF(MATCH(Z$3,#REF!,0)=2,#REF!,"")))</f>
        <v>#REF!</v>
      </c>
      <c r="AA40" s="110" t="e">
        <f>IF(AND(#REF!=AA39,#REF!="Y")=TRUE,"",IF(ISERROR(MATCH(AA$3,#REF!,0)=TRUE),AA39,IF(MATCH(AA$3,#REF!,0)=2,#REF!,"")))</f>
        <v>#REF!</v>
      </c>
      <c r="AB40" s="111" t="e">
        <f>IF(AND(#REF!=AB39,#REF!="Y")=TRUE,"",IF(ISERROR(MATCH(AB$3,#REF!,0)=TRUE),AB39,IF(MATCH(AB$3,#REF!,0)=2,#REF!,"")))</f>
        <v>#REF!</v>
      </c>
      <c r="AC40" s="111" t="e">
        <f>IF(AND(#REF!=AC39,#REF!="Y")=TRUE,"",IF(ISERROR(MATCH(AC$3,#REF!,0)=TRUE),AC39,IF(MATCH(AC$3,#REF!,0)=2,#REF!,"")))</f>
        <v>#REF!</v>
      </c>
      <c r="AD40" s="114" t="e">
        <f>IF(AND(#REF!=AD39,#REF!="Y")=TRUE,"",IF(ISERROR(MATCH(AD$3,#REF!,0)=TRUE),AD39,IF(MATCH(AD$3,#REF!,0)=2,#REF!,"")))</f>
        <v>#REF!</v>
      </c>
      <c r="AE40" s="110" t="e">
        <f>IF(AND(#REF!=AE39,#REF!="Y")=TRUE,"",IF(ISERROR(MATCH(AE$3,#REF!,0)=TRUE),AE39,IF(MATCH(AE$3,#REF!,0)=2,#REF!,"")))</f>
        <v>#REF!</v>
      </c>
      <c r="AF40" s="114" t="e">
        <f>IF(AND(#REF!=AF39,#REF!="Y")=TRUE,"",IF(ISERROR(MATCH(AF$3,#REF!,0)=TRUE),AF39,IF(MATCH(AF$3,#REF!,0)=2,#REF!,"")))</f>
        <v>#REF!</v>
      </c>
      <c r="AG40" t="e">
        <f>IF(AND(#REF!=AG39,#REF!="Y")=TRUE,"",IF(ISERROR(MATCH(AG$3,#REF!,0)=TRUE),AG39,IF(MATCH(AG$3,#REF!,0)=2,#REF!,"")))</f>
        <v>#REF!</v>
      </c>
      <c r="AH40" t="e">
        <f>IF(AND(#REF!=AH39,#REF!="Y")=TRUE,"",IF(ISERROR(MATCH(AH$3,#REF!,0)=TRUE),AH39,IF(MATCH(AH$3,#REF!,0)=2,#REF!,"")))</f>
        <v>#REF!</v>
      </c>
      <c r="AI40" t="e">
        <f>IF(AND(#REF!=AI39,#REF!="Y")=TRUE,"",IF(ISERROR(MATCH(AI$3,#REF!,0)=TRUE),AI39,IF(MATCH(AI$3,#REF!,0)=2,#REF!,"")))</f>
        <v>#REF!</v>
      </c>
      <c r="AJ40" t="e">
        <f>IF(AND(#REF!=AJ39,#REF!="Y")=TRUE,"",IF(ISERROR(MATCH(AJ$3,#REF!,0)=TRUE),AJ39,IF(MATCH(AJ$3,#REF!,0)=2,#REF!,"")))</f>
        <v>#REF!</v>
      </c>
      <c r="AK40" t="e">
        <f>IF(AND(#REF!=AK39,#REF!="Y")=TRUE,"",IF(ISERROR(MATCH(AK$3,#REF!,0)=TRUE),AK39,IF(MATCH(AK$3,#REF!,0)=2,#REF!,"")))</f>
        <v>#REF!</v>
      </c>
      <c r="AL40" t="e">
        <f>IF(AND(#REF!=AL39,#REF!="Y")=TRUE,"",IF(ISERROR(MATCH(AL$3,#REF!,0)=TRUE),AL39,IF(MATCH(AL$3,#REF!,0)=2,#REF!,"")))</f>
        <v>#REF!</v>
      </c>
      <c r="AM40" t="e">
        <f>IF(AND(#REF!=AM39,#REF!="Y")=TRUE,"",IF(ISERROR(MATCH(AM$3,#REF!,0)=TRUE),AM39,IF(MATCH(AM$3,#REF!,0)=2,#REF!,"")))</f>
        <v>#REF!</v>
      </c>
      <c r="AN40" t="e">
        <f>IF(AND(#REF!=AN39,#REF!="Y")=TRUE,"",IF(ISERROR(MATCH(AN$3,#REF!,0)=TRUE),AN39,IF(MATCH(AN$3,#REF!,0)=2,#REF!,"")))</f>
        <v>#REF!</v>
      </c>
      <c r="AO40" s="110" t="e">
        <f>IF(AND(#REF!=AO39,#REF!="Y")=TRUE,"",IF(ISERROR(MATCH(AO$3,#REF!,0)=TRUE),AO39,IF(MATCH(AO$3,#REF!,0)=2,#REF!,"")))</f>
        <v>#REF!</v>
      </c>
      <c r="AP40" s="111" t="e">
        <f>IF(AND(#REF!=AP39,#REF!="Y")=TRUE,"",IF(ISERROR(MATCH(AP$3,#REF!,0)=TRUE),AP39,IF(MATCH(AP$3,#REF!,0)=2,#REF!,"")))</f>
        <v>#REF!</v>
      </c>
      <c r="AQ40" s="111" t="e">
        <f>IF(AND(#REF!=AQ39,#REF!="Y")=TRUE,"",IF(ISERROR(MATCH(AQ$3,#REF!,0)=TRUE),AQ39,IF(MATCH(AQ$3,#REF!,0)=2,#REF!,"")))</f>
        <v>#REF!</v>
      </c>
      <c r="AR40" s="111" t="e">
        <f>IF(AND(#REF!=AR39,#REF!="Y")=TRUE,"",IF(ISERROR(MATCH(AR$3,#REF!,0)=TRUE),AR39,IF(MATCH(AR$3,#REF!,0)=2,#REF!,"")))</f>
        <v>#REF!</v>
      </c>
      <c r="AS40" s="114" t="e">
        <f>IF(AND(#REF!=AS39,#REF!="Y")=TRUE,"",IF(ISERROR(MATCH(AS$3,#REF!,0)=TRUE),AS39,IF(MATCH(AS$3,#REF!,0)=2,#REF!,"")))</f>
        <v>#REF!</v>
      </c>
      <c r="AT40" s="110" t="e">
        <f>IF(AND(#REF!=AT39,#REF!="Y")=TRUE,"",IF(ISERROR(MATCH(AT$3,#REF!,0)=TRUE),AT39,IF(MATCH(AT$3,#REF!,0)=2,#REF!,"")))</f>
        <v>#REF!</v>
      </c>
      <c r="AU40" s="111" t="e">
        <f>IF(AND(#REF!=AU39,#REF!="Y")=TRUE,"",IF(ISERROR(MATCH(AU$3,#REF!,0)=TRUE),AU39,IF(MATCH(AU$3,#REF!,0)=2,#REF!,"")))</f>
        <v>#REF!</v>
      </c>
      <c r="AV40" s="114" t="e">
        <f>IF(AND(#REF!=AV39,#REF!="Y")=TRUE,"",IF(ISERROR(MATCH(AV$3,#REF!,0)=TRUE),AV39,IF(MATCH(AV$3,#REF!,0)=2,#REF!,"")))</f>
        <v>#REF!</v>
      </c>
      <c r="BA40" t="e">
        <f>+'All Trains &amp; Jobs'!#REF!</f>
        <v>#REF!</v>
      </c>
    </row>
    <row r="41" spans="1:53">
      <c r="A41">
        <v>37</v>
      </c>
      <c r="B41" t="e">
        <f>IF(AND(#REF!=B40,#REF!="Y")=TRUE,"",IF(ISERROR(MATCH(B$3,#REF!,0)=TRUE),B40,IF(MATCH(B$3,#REF!,0)=2,#REF!,"")))</f>
        <v>#REF!</v>
      </c>
      <c r="C41" t="e">
        <f>IF(AND(#REF!=C40,#REF!="Y")=TRUE,"",IF(ISERROR(MATCH(C$3,#REF!,0)=TRUE),C40,IF(MATCH(C$3,#REF!,0)=2,#REF!,"")))</f>
        <v>#REF!</v>
      </c>
      <c r="D41" t="e">
        <f>IF(AND(#REF!=D40,#REF!="Y")=TRUE,"",IF(ISERROR(MATCH(D$3,#REF!,0)=TRUE),D40,IF(MATCH(D$3,#REF!,0)=2,#REF!,"")))</f>
        <v>#REF!</v>
      </c>
      <c r="E41" t="e">
        <f>IF(AND(#REF!=E40,#REF!="Y")=TRUE,"",IF(ISERROR(MATCH(E$3,#REF!,0)=TRUE),E40,IF(MATCH(E$3,#REF!,0)=2,#REF!,"")))</f>
        <v>#REF!</v>
      </c>
      <c r="F41" t="e">
        <f>IF(AND(#REF!=F40,#REF!="Y")=TRUE,"",IF(ISERROR(MATCH(F$3,#REF!,0)=TRUE),F40,IF(MATCH(F$3,#REF!,0)=2,#REF!,"")))</f>
        <v>#REF!</v>
      </c>
      <c r="G41" t="e">
        <f>IF(AND(#REF!=G40,#REF!="Y")=TRUE,"",IF(ISERROR(MATCH(G$3,#REF!,0)=TRUE),G40,IF(MATCH(G$3,#REF!,0)=2,#REF!,"")))</f>
        <v>#REF!</v>
      </c>
      <c r="H41" t="e">
        <f>IF(AND(#REF!=H40,#REF!="Y")=TRUE,"",IF(ISERROR(MATCH(H$3,#REF!,0)=TRUE),H40,IF(MATCH(H$3,#REF!,0)=2,#REF!,"")))</f>
        <v>#REF!</v>
      </c>
      <c r="I41" s="110" t="e">
        <f>IF(AND(#REF!=I40,#REF!="Y")=TRUE,"",IF(ISERROR(MATCH(I$3,#REF!,0)=TRUE),I40,IF(MATCH(I$3,#REF!,0)=2,#REF!,"")))</f>
        <v>#REF!</v>
      </c>
      <c r="J41" s="111" t="e">
        <f>IF(AND(#REF!=J40,#REF!="Y")=TRUE,"",IF(ISERROR(MATCH(J$3,#REF!,0)=TRUE),J40,IF(MATCH(J$3,#REF!,0)=2,#REF!,"")))</f>
        <v>#REF!</v>
      </c>
      <c r="K41" s="111" t="e">
        <f>IF(AND(#REF!=K40,#REF!="Y")=TRUE,"",IF(ISERROR(MATCH(K$3,#REF!,0)=TRUE),K40,IF(MATCH(K$3,#REF!,0)=2,#REF!,"")))</f>
        <v>#REF!</v>
      </c>
      <c r="L41" s="111" t="e">
        <f>IF(AND(#REF!=L40,#REF!="Y")=TRUE,"",IF(ISERROR(MATCH(L$3,#REF!,0)=TRUE),L40,IF(MATCH(L$3,#REF!,0)=2,#REF!,"")))</f>
        <v>#REF!</v>
      </c>
      <c r="M41" s="111" t="e">
        <f>IF(AND(#REF!=M40,#REF!="Y")=TRUE,"",IF(ISERROR(MATCH(M$3,#REF!,0)=TRUE),M40,IF(MATCH(M$3,#REF!,0)=2,#REF!,"")))</f>
        <v>#REF!</v>
      </c>
      <c r="N41" s="111" t="e">
        <f>IF(AND(#REF!=N40,#REF!="Y")=TRUE,"",IF(ISERROR(MATCH(N$3,#REF!,0)=TRUE),N40,IF(MATCH(N$3,#REF!,0)=2,#REF!,"")))</f>
        <v>#REF!</v>
      </c>
      <c r="O41" s="114" t="e">
        <f>IF(AND(#REF!=O40,#REF!="Y")=TRUE,"",IF(ISERROR(MATCH(O$3,#REF!,0)=TRUE),O40,IF(MATCH(O$3,#REF!,0)=2,#REF!,"")))</f>
        <v>#REF!</v>
      </c>
      <c r="P41" s="110" t="e">
        <f>IF(AND(#REF!=P40,#REF!="Y")=TRUE,"",IF(ISERROR(MATCH(P$3,#REF!,0)=TRUE),P40,IF(MATCH(P$3,#REF!,0)=2,#REF!,"")))</f>
        <v>#REF!</v>
      </c>
      <c r="Q41" s="111" t="e">
        <f>IF(AND(#REF!=Q40,#REF!="Y")=TRUE,"",IF(ISERROR(MATCH(Q$3,#REF!,0)=TRUE),Q40,IF(MATCH(Q$3,#REF!,0)=2,#REF!,"")))</f>
        <v>#REF!</v>
      </c>
      <c r="R41" s="111" t="e">
        <f>IF(AND(#REF!=R40,#REF!="Y")=TRUE,"",IF(ISERROR(MATCH(R$3,#REF!,0)=TRUE),R40,IF(MATCH(R$3,#REF!,0)=2,#REF!,"")))</f>
        <v>#REF!</v>
      </c>
      <c r="S41" s="111" t="e">
        <f>IF(AND(#REF!=S40,#REF!="Y")=TRUE,"",IF(ISERROR(MATCH(S$3,#REF!,0)=TRUE),S40,IF(MATCH(S$3,#REF!,0)=2,#REF!,"")))</f>
        <v>#REF!</v>
      </c>
      <c r="T41" s="111" t="e">
        <f>IF(AND(#REF!=T40,#REF!="Y")=TRUE,"",IF(ISERROR(MATCH(T$3,#REF!,0)=TRUE),T40,IF(MATCH(T$3,#REF!,0)=2,#REF!,"")))</f>
        <v>#REF!</v>
      </c>
      <c r="U41" s="111" t="e">
        <f>IF(AND(#REF!=U40,#REF!="Y")=TRUE,"",IF(ISERROR(MATCH(U$3,#REF!,0)=TRUE),U40,IF(MATCH(U$3,#REF!,0)=2,#REF!,"")))</f>
        <v>#REF!</v>
      </c>
      <c r="V41" s="111" t="e">
        <f>IF(AND(#REF!=V40,#REF!="Y")=TRUE,"",IF(ISERROR(MATCH(V$3,#REF!,0)=TRUE),V40,IF(MATCH(V$3,#REF!,0)=2,#REF!,"")))</f>
        <v>#REF!</v>
      </c>
      <c r="W41" s="114" t="e">
        <f>IF(AND(#REF!=W40,#REF!="Y")=TRUE,"",IF(ISERROR(MATCH(W$3,#REF!,0)=TRUE),W40,IF(MATCH(W$3,#REF!,0)=2,#REF!,"")))</f>
        <v>#REF!</v>
      </c>
      <c r="X41" t="e">
        <f>IF(AND(#REF!=X40,#REF!="Y")=TRUE,"",IF(ISERROR(MATCH(X$3,#REF!,0)=TRUE),X40,IF(MATCH(X$3,#REF!,0)=2,#REF!,"")))</f>
        <v>#REF!</v>
      </c>
      <c r="Y41" t="e">
        <f>IF(AND(#REF!=Y40,#REF!="Y")=TRUE,"",IF(ISERROR(MATCH(Y$3,#REF!,0)=TRUE),Y40,IF(MATCH(Y$3,#REF!,0)=2,#REF!,"")))</f>
        <v>#REF!</v>
      </c>
      <c r="Z41" t="e">
        <f>IF(AND(#REF!=Z40,#REF!="Y")=TRUE,"",IF(ISERROR(MATCH(Z$3,#REF!,0)=TRUE),Z40,IF(MATCH(Z$3,#REF!,0)=2,#REF!,"")))</f>
        <v>#REF!</v>
      </c>
      <c r="AA41" s="110" t="e">
        <f>IF(AND(#REF!=AA40,#REF!="Y")=TRUE,"",IF(ISERROR(MATCH(AA$3,#REF!,0)=TRUE),AA40,IF(MATCH(AA$3,#REF!,0)=2,#REF!,"")))</f>
        <v>#REF!</v>
      </c>
      <c r="AB41" s="111" t="e">
        <f>IF(AND(#REF!=AB40,#REF!="Y")=TRUE,"",IF(ISERROR(MATCH(AB$3,#REF!,0)=TRUE),AB40,IF(MATCH(AB$3,#REF!,0)=2,#REF!,"")))</f>
        <v>#REF!</v>
      </c>
      <c r="AC41" s="111" t="e">
        <f>IF(AND(#REF!=AC40,#REF!="Y")=TRUE,"",IF(ISERROR(MATCH(AC$3,#REF!,0)=TRUE),AC40,IF(MATCH(AC$3,#REF!,0)=2,#REF!,"")))</f>
        <v>#REF!</v>
      </c>
      <c r="AD41" s="114" t="e">
        <f>IF(AND(#REF!=AD40,#REF!="Y")=TRUE,"",IF(ISERROR(MATCH(AD$3,#REF!,0)=TRUE),AD40,IF(MATCH(AD$3,#REF!,0)=2,#REF!,"")))</f>
        <v>#REF!</v>
      </c>
      <c r="AE41" s="110" t="e">
        <f>IF(AND(#REF!=AE40,#REF!="Y")=TRUE,"",IF(ISERROR(MATCH(AE$3,#REF!,0)=TRUE),AE40,IF(MATCH(AE$3,#REF!,0)=2,#REF!,"")))</f>
        <v>#REF!</v>
      </c>
      <c r="AF41" s="114" t="e">
        <f>IF(AND(#REF!=AF40,#REF!="Y")=TRUE,"",IF(ISERROR(MATCH(AF$3,#REF!,0)=TRUE),AF40,IF(MATCH(AF$3,#REF!,0)=2,#REF!,"")))</f>
        <v>#REF!</v>
      </c>
      <c r="AG41" t="e">
        <f>IF(AND(#REF!=AG40,#REF!="Y")=TRUE,"",IF(ISERROR(MATCH(AG$3,#REF!,0)=TRUE),AG40,IF(MATCH(AG$3,#REF!,0)=2,#REF!,"")))</f>
        <v>#REF!</v>
      </c>
      <c r="AH41" t="e">
        <f>IF(AND(#REF!=AH40,#REF!="Y")=TRUE,"",IF(ISERROR(MATCH(AH$3,#REF!,0)=TRUE),AH40,IF(MATCH(AH$3,#REF!,0)=2,#REF!,"")))</f>
        <v>#REF!</v>
      </c>
      <c r="AI41" t="e">
        <f>IF(AND(#REF!=AI40,#REF!="Y")=TRUE,"",IF(ISERROR(MATCH(AI$3,#REF!,0)=TRUE),AI40,IF(MATCH(AI$3,#REF!,0)=2,#REF!,"")))</f>
        <v>#REF!</v>
      </c>
      <c r="AJ41" t="e">
        <f>IF(AND(#REF!=AJ40,#REF!="Y")=TRUE,"",IF(ISERROR(MATCH(AJ$3,#REF!,0)=TRUE),AJ40,IF(MATCH(AJ$3,#REF!,0)=2,#REF!,"")))</f>
        <v>#REF!</v>
      </c>
      <c r="AK41" t="e">
        <f>IF(AND(#REF!=AK40,#REF!="Y")=TRUE,"",IF(ISERROR(MATCH(AK$3,#REF!,0)=TRUE),AK40,IF(MATCH(AK$3,#REF!,0)=2,#REF!,"")))</f>
        <v>#REF!</v>
      </c>
      <c r="AL41" t="e">
        <f>IF(AND(#REF!=AL40,#REF!="Y")=TRUE,"",IF(ISERROR(MATCH(AL$3,#REF!,0)=TRUE),AL40,IF(MATCH(AL$3,#REF!,0)=2,#REF!,"")))</f>
        <v>#REF!</v>
      </c>
      <c r="AM41" t="e">
        <f>IF(AND(#REF!=AM40,#REF!="Y")=TRUE,"",IF(ISERROR(MATCH(AM$3,#REF!,0)=TRUE),AM40,IF(MATCH(AM$3,#REF!,0)=2,#REF!,"")))</f>
        <v>#REF!</v>
      </c>
      <c r="AN41" t="e">
        <f>IF(AND(#REF!=AN40,#REF!="Y")=TRUE,"",IF(ISERROR(MATCH(AN$3,#REF!,0)=TRUE),AN40,IF(MATCH(AN$3,#REF!,0)=2,#REF!,"")))</f>
        <v>#REF!</v>
      </c>
      <c r="AO41" s="110" t="e">
        <f>IF(AND(#REF!=AO40,#REF!="Y")=TRUE,"",IF(ISERROR(MATCH(AO$3,#REF!,0)=TRUE),AO40,IF(MATCH(AO$3,#REF!,0)=2,#REF!,"")))</f>
        <v>#REF!</v>
      </c>
      <c r="AP41" s="111" t="e">
        <f>IF(AND(#REF!=AP40,#REF!="Y")=TRUE,"",IF(ISERROR(MATCH(AP$3,#REF!,0)=TRUE),AP40,IF(MATCH(AP$3,#REF!,0)=2,#REF!,"")))</f>
        <v>#REF!</v>
      </c>
      <c r="AQ41" s="111" t="e">
        <f>IF(AND(#REF!=AQ40,#REF!="Y")=TRUE,"",IF(ISERROR(MATCH(AQ$3,#REF!,0)=TRUE),AQ40,IF(MATCH(AQ$3,#REF!,0)=2,#REF!,"")))</f>
        <v>#REF!</v>
      </c>
      <c r="AR41" s="111" t="e">
        <f>IF(AND(#REF!=AR40,#REF!="Y")=TRUE,"",IF(ISERROR(MATCH(AR$3,#REF!,0)=TRUE),AR40,IF(MATCH(AR$3,#REF!,0)=2,#REF!,"")))</f>
        <v>#REF!</v>
      </c>
      <c r="AS41" s="114" t="e">
        <f>IF(AND(#REF!=AS40,#REF!="Y")=TRUE,"",IF(ISERROR(MATCH(AS$3,#REF!,0)=TRUE),AS40,IF(MATCH(AS$3,#REF!,0)=2,#REF!,"")))</f>
        <v>#REF!</v>
      </c>
      <c r="AT41" s="110" t="e">
        <f>IF(AND(#REF!=AT40,#REF!="Y")=TRUE,"",IF(ISERROR(MATCH(AT$3,#REF!,0)=TRUE),AT40,IF(MATCH(AT$3,#REF!,0)=2,#REF!,"")))</f>
        <v>#REF!</v>
      </c>
      <c r="AU41" s="111" t="e">
        <f>IF(AND(#REF!=AU40,#REF!="Y")=TRUE,"",IF(ISERROR(MATCH(AU$3,#REF!,0)=TRUE),AU40,IF(MATCH(AU$3,#REF!,0)=2,#REF!,"")))</f>
        <v>#REF!</v>
      </c>
      <c r="AV41" s="114" t="e">
        <f>IF(AND(#REF!=AV40,#REF!="Y")=TRUE,"",IF(ISERROR(MATCH(AV$3,#REF!,0)=TRUE),AV40,IF(MATCH(AV$3,#REF!,0)=2,#REF!,"")))</f>
        <v>#REF!</v>
      </c>
      <c r="BA41" t="e">
        <f>+'All Trains &amp; Jobs'!#REF!</f>
        <v>#REF!</v>
      </c>
    </row>
    <row r="42" spans="1:53">
      <c r="A42">
        <v>38</v>
      </c>
      <c r="B42" t="e">
        <f>IF(AND(#REF!=B41,#REF!="Y")=TRUE,"",IF(ISERROR(MATCH(B$3,#REF!,0)=TRUE),B41,IF(MATCH(B$3,#REF!,0)=2,#REF!,"")))</f>
        <v>#REF!</v>
      </c>
      <c r="C42" t="e">
        <f>IF(AND(#REF!=C41,#REF!="Y")=TRUE,"",IF(ISERROR(MATCH(C$3,#REF!,0)=TRUE),C41,IF(MATCH(C$3,#REF!,0)=2,#REF!,"")))</f>
        <v>#REF!</v>
      </c>
      <c r="D42" t="e">
        <f>IF(AND(#REF!=D41,#REF!="Y")=TRUE,"",IF(ISERROR(MATCH(D$3,#REF!,0)=TRUE),D41,IF(MATCH(D$3,#REF!,0)=2,#REF!,"")))</f>
        <v>#REF!</v>
      </c>
      <c r="E42" t="e">
        <f>IF(AND(#REF!=E41,#REF!="Y")=TRUE,"",IF(ISERROR(MATCH(E$3,#REF!,0)=TRUE),E41,IF(MATCH(E$3,#REF!,0)=2,#REF!,"")))</f>
        <v>#REF!</v>
      </c>
      <c r="F42" t="e">
        <f>IF(AND(#REF!=F41,#REF!="Y")=TRUE,"",IF(ISERROR(MATCH(F$3,#REF!,0)=TRUE),F41,IF(MATCH(F$3,#REF!,0)=2,#REF!,"")))</f>
        <v>#REF!</v>
      </c>
      <c r="G42" t="e">
        <f>IF(AND(#REF!=G41,#REF!="Y")=TRUE,"",IF(ISERROR(MATCH(G$3,#REF!,0)=TRUE),G41,IF(MATCH(G$3,#REF!,0)=2,#REF!,"")))</f>
        <v>#REF!</v>
      </c>
      <c r="H42" t="e">
        <f>IF(AND(#REF!=H41,#REF!="Y")=TRUE,"",IF(ISERROR(MATCH(H$3,#REF!,0)=TRUE),H41,IF(MATCH(H$3,#REF!,0)=2,#REF!,"")))</f>
        <v>#REF!</v>
      </c>
      <c r="I42" s="110" t="e">
        <f>IF(AND(#REF!=I41,#REF!="Y")=TRUE,"",IF(ISERROR(MATCH(I$3,#REF!,0)=TRUE),I41,IF(MATCH(I$3,#REF!,0)=2,#REF!,"")))</f>
        <v>#REF!</v>
      </c>
      <c r="J42" s="111" t="e">
        <f>IF(AND(#REF!=J41,#REF!="Y")=TRUE,"",IF(ISERROR(MATCH(J$3,#REF!,0)=TRUE),J41,IF(MATCH(J$3,#REF!,0)=2,#REF!,"")))</f>
        <v>#REF!</v>
      </c>
      <c r="K42" s="111" t="e">
        <f>IF(AND(#REF!=K41,#REF!="Y")=TRUE,"",IF(ISERROR(MATCH(K$3,#REF!,0)=TRUE),K41,IF(MATCH(K$3,#REF!,0)=2,#REF!,"")))</f>
        <v>#REF!</v>
      </c>
      <c r="L42" s="111" t="e">
        <f>IF(AND(#REF!=L41,#REF!="Y")=TRUE,"",IF(ISERROR(MATCH(L$3,#REF!,0)=TRUE),L41,IF(MATCH(L$3,#REF!,0)=2,#REF!,"")))</f>
        <v>#REF!</v>
      </c>
      <c r="M42" s="111" t="e">
        <f>IF(AND(#REF!=M41,#REF!="Y")=TRUE,"",IF(ISERROR(MATCH(M$3,#REF!,0)=TRUE),M41,IF(MATCH(M$3,#REF!,0)=2,#REF!,"")))</f>
        <v>#REF!</v>
      </c>
      <c r="N42" s="111" t="e">
        <f>IF(AND(#REF!=N41,#REF!="Y")=TRUE,"",IF(ISERROR(MATCH(N$3,#REF!,0)=TRUE),N41,IF(MATCH(N$3,#REF!,0)=2,#REF!,"")))</f>
        <v>#REF!</v>
      </c>
      <c r="O42" s="114" t="e">
        <f>IF(AND(#REF!=O41,#REF!="Y")=TRUE,"",IF(ISERROR(MATCH(O$3,#REF!,0)=TRUE),O41,IF(MATCH(O$3,#REF!,0)=2,#REF!,"")))</f>
        <v>#REF!</v>
      </c>
      <c r="P42" s="110" t="e">
        <f>IF(AND(#REF!=P41,#REF!="Y")=TRUE,"",IF(ISERROR(MATCH(P$3,#REF!,0)=TRUE),P41,IF(MATCH(P$3,#REF!,0)=2,#REF!,"")))</f>
        <v>#REF!</v>
      </c>
      <c r="Q42" s="111" t="e">
        <f>IF(AND(#REF!=Q41,#REF!="Y")=TRUE,"",IF(ISERROR(MATCH(Q$3,#REF!,0)=TRUE),Q41,IF(MATCH(Q$3,#REF!,0)=2,#REF!,"")))</f>
        <v>#REF!</v>
      </c>
      <c r="R42" s="111" t="e">
        <f>IF(AND(#REF!=R41,#REF!="Y")=TRUE,"",IF(ISERROR(MATCH(R$3,#REF!,0)=TRUE),R41,IF(MATCH(R$3,#REF!,0)=2,#REF!,"")))</f>
        <v>#REF!</v>
      </c>
      <c r="S42" s="111" t="e">
        <f>IF(AND(#REF!=S41,#REF!="Y")=TRUE,"",IF(ISERROR(MATCH(S$3,#REF!,0)=TRUE),S41,IF(MATCH(S$3,#REF!,0)=2,#REF!,"")))</f>
        <v>#REF!</v>
      </c>
      <c r="T42" s="111" t="e">
        <f>IF(AND(#REF!=T41,#REF!="Y")=TRUE,"",IF(ISERROR(MATCH(T$3,#REF!,0)=TRUE),T41,IF(MATCH(T$3,#REF!,0)=2,#REF!,"")))</f>
        <v>#REF!</v>
      </c>
      <c r="U42" s="111" t="e">
        <f>IF(AND(#REF!=U41,#REF!="Y")=TRUE,"",IF(ISERROR(MATCH(U$3,#REF!,0)=TRUE),U41,IF(MATCH(U$3,#REF!,0)=2,#REF!,"")))</f>
        <v>#REF!</v>
      </c>
      <c r="V42" s="111" t="e">
        <f>IF(AND(#REF!=V41,#REF!="Y")=TRUE,"",IF(ISERROR(MATCH(V$3,#REF!,0)=TRUE),V41,IF(MATCH(V$3,#REF!,0)=2,#REF!,"")))</f>
        <v>#REF!</v>
      </c>
      <c r="W42" s="114" t="e">
        <f>IF(AND(#REF!=W41,#REF!="Y")=TRUE,"",IF(ISERROR(MATCH(W$3,#REF!,0)=TRUE),W41,IF(MATCH(W$3,#REF!,0)=2,#REF!,"")))</f>
        <v>#REF!</v>
      </c>
      <c r="X42" t="e">
        <f>IF(AND(#REF!=X41,#REF!="Y")=TRUE,"",IF(ISERROR(MATCH(X$3,#REF!,0)=TRUE),X41,IF(MATCH(X$3,#REF!,0)=2,#REF!,"")))</f>
        <v>#REF!</v>
      </c>
      <c r="Y42" t="e">
        <f>IF(AND(#REF!=Y41,#REF!="Y")=TRUE,"",IF(ISERROR(MATCH(Y$3,#REF!,0)=TRUE),Y41,IF(MATCH(Y$3,#REF!,0)=2,#REF!,"")))</f>
        <v>#REF!</v>
      </c>
      <c r="Z42" t="e">
        <f>IF(AND(#REF!=Z41,#REF!="Y")=TRUE,"",IF(ISERROR(MATCH(Z$3,#REF!,0)=TRUE),Z41,IF(MATCH(Z$3,#REF!,0)=2,#REF!,"")))</f>
        <v>#REF!</v>
      </c>
      <c r="AA42" s="110" t="e">
        <f>IF(AND(#REF!=AA41,#REF!="Y")=TRUE,"",IF(ISERROR(MATCH(AA$3,#REF!,0)=TRUE),AA41,IF(MATCH(AA$3,#REF!,0)=2,#REF!,"")))</f>
        <v>#REF!</v>
      </c>
      <c r="AB42" s="111" t="e">
        <f>IF(AND(#REF!=AB41,#REF!="Y")=TRUE,"",IF(ISERROR(MATCH(AB$3,#REF!,0)=TRUE),AB41,IF(MATCH(AB$3,#REF!,0)=2,#REF!,"")))</f>
        <v>#REF!</v>
      </c>
      <c r="AC42" s="111" t="e">
        <f>IF(AND(#REF!=AC41,#REF!="Y")=TRUE,"",IF(ISERROR(MATCH(AC$3,#REF!,0)=TRUE),AC41,IF(MATCH(AC$3,#REF!,0)=2,#REF!,"")))</f>
        <v>#REF!</v>
      </c>
      <c r="AD42" s="114" t="e">
        <f>IF(AND(#REF!=AD41,#REF!="Y")=TRUE,"",IF(ISERROR(MATCH(AD$3,#REF!,0)=TRUE),AD41,IF(MATCH(AD$3,#REF!,0)=2,#REF!,"")))</f>
        <v>#REF!</v>
      </c>
      <c r="AE42" s="110" t="e">
        <f>IF(AND(#REF!=AE41,#REF!="Y")=TRUE,"",IF(ISERROR(MATCH(AE$3,#REF!,0)=TRUE),AE41,IF(MATCH(AE$3,#REF!,0)=2,#REF!,"")))</f>
        <v>#REF!</v>
      </c>
      <c r="AF42" s="114" t="e">
        <f>IF(AND(#REF!=AF41,#REF!="Y")=TRUE,"",IF(ISERROR(MATCH(AF$3,#REF!,0)=TRUE),AF41,IF(MATCH(AF$3,#REF!,0)=2,#REF!,"")))</f>
        <v>#REF!</v>
      </c>
      <c r="AG42" t="e">
        <f>IF(AND(#REF!=AG41,#REF!="Y")=TRUE,"",IF(ISERROR(MATCH(AG$3,#REF!,0)=TRUE),AG41,IF(MATCH(AG$3,#REF!,0)=2,#REF!,"")))</f>
        <v>#REF!</v>
      </c>
      <c r="AH42" t="e">
        <f>IF(AND(#REF!=AH41,#REF!="Y")=TRUE,"",IF(ISERROR(MATCH(AH$3,#REF!,0)=TRUE),AH41,IF(MATCH(AH$3,#REF!,0)=2,#REF!,"")))</f>
        <v>#REF!</v>
      </c>
      <c r="AI42" t="e">
        <f>IF(AND(#REF!=AI41,#REF!="Y")=TRUE,"",IF(ISERROR(MATCH(AI$3,#REF!,0)=TRUE),AI41,IF(MATCH(AI$3,#REF!,0)=2,#REF!,"")))</f>
        <v>#REF!</v>
      </c>
      <c r="AJ42" t="e">
        <f>IF(AND(#REF!=AJ41,#REF!="Y")=TRUE,"",IF(ISERROR(MATCH(AJ$3,#REF!,0)=TRUE),AJ41,IF(MATCH(AJ$3,#REF!,0)=2,#REF!,"")))</f>
        <v>#REF!</v>
      </c>
      <c r="AK42" t="e">
        <f>IF(AND(#REF!=AK41,#REF!="Y")=TRUE,"",IF(ISERROR(MATCH(AK$3,#REF!,0)=TRUE),AK41,IF(MATCH(AK$3,#REF!,0)=2,#REF!,"")))</f>
        <v>#REF!</v>
      </c>
      <c r="AL42" t="e">
        <f>IF(AND(#REF!=AL41,#REF!="Y")=TRUE,"",IF(ISERROR(MATCH(AL$3,#REF!,0)=TRUE),AL41,IF(MATCH(AL$3,#REF!,0)=2,#REF!,"")))</f>
        <v>#REF!</v>
      </c>
      <c r="AM42" t="e">
        <f>IF(AND(#REF!=AM41,#REF!="Y")=TRUE,"",IF(ISERROR(MATCH(AM$3,#REF!,0)=TRUE),AM41,IF(MATCH(AM$3,#REF!,0)=2,#REF!,"")))</f>
        <v>#REF!</v>
      </c>
      <c r="AN42" t="e">
        <f>IF(AND(#REF!=AN41,#REF!="Y")=TRUE,"",IF(ISERROR(MATCH(AN$3,#REF!,0)=TRUE),AN41,IF(MATCH(AN$3,#REF!,0)=2,#REF!,"")))</f>
        <v>#REF!</v>
      </c>
      <c r="AO42" s="110" t="e">
        <f>IF(AND(#REF!=AO41,#REF!="Y")=TRUE,"",IF(ISERROR(MATCH(AO$3,#REF!,0)=TRUE),AO41,IF(MATCH(AO$3,#REF!,0)=2,#REF!,"")))</f>
        <v>#REF!</v>
      </c>
      <c r="AP42" s="111" t="e">
        <f>IF(AND(#REF!=AP41,#REF!="Y")=TRUE,"",IF(ISERROR(MATCH(AP$3,#REF!,0)=TRUE),AP41,IF(MATCH(AP$3,#REF!,0)=2,#REF!,"")))</f>
        <v>#REF!</v>
      </c>
      <c r="AQ42" s="111" t="e">
        <f>IF(AND(#REF!=AQ41,#REF!="Y")=TRUE,"",IF(ISERROR(MATCH(AQ$3,#REF!,0)=TRUE),AQ41,IF(MATCH(AQ$3,#REF!,0)=2,#REF!,"")))</f>
        <v>#REF!</v>
      </c>
      <c r="AR42" s="111" t="e">
        <f>IF(AND(#REF!=AR41,#REF!="Y")=TRUE,"",IF(ISERROR(MATCH(AR$3,#REF!,0)=TRUE),AR41,IF(MATCH(AR$3,#REF!,0)=2,#REF!,"")))</f>
        <v>#REF!</v>
      </c>
      <c r="AS42" s="114" t="e">
        <f>IF(AND(#REF!=AS41,#REF!="Y")=TRUE,"",IF(ISERROR(MATCH(AS$3,#REF!,0)=TRUE),AS41,IF(MATCH(AS$3,#REF!,0)=2,#REF!,"")))</f>
        <v>#REF!</v>
      </c>
      <c r="AT42" s="110" t="e">
        <f>IF(AND(#REF!=AT41,#REF!="Y")=TRUE,"",IF(ISERROR(MATCH(AT$3,#REF!,0)=TRUE),AT41,IF(MATCH(AT$3,#REF!,0)=2,#REF!,"")))</f>
        <v>#REF!</v>
      </c>
      <c r="AU42" s="111" t="e">
        <f>IF(AND(#REF!=AU41,#REF!="Y")=TRUE,"",IF(ISERROR(MATCH(AU$3,#REF!,0)=TRUE),AU41,IF(MATCH(AU$3,#REF!,0)=2,#REF!,"")))</f>
        <v>#REF!</v>
      </c>
      <c r="AV42" s="114" t="e">
        <f>IF(AND(#REF!=AV41,#REF!="Y")=TRUE,"",IF(ISERROR(MATCH(AV$3,#REF!,0)=TRUE),AV41,IF(MATCH(AV$3,#REF!,0)=2,#REF!,"")))</f>
        <v>#REF!</v>
      </c>
      <c r="BA42" t="e">
        <f>+'All Trains &amp; Jobs'!#REF!</f>
        <v>#REF!</v>
      </c>
    </row>
    <row r="43" spans="1:53">
      <c r="A43">
        <v>39</v>
      </c>
      <c r="B43" t="e">
        <f>IF(AND(#REF!=B42,#REF!="Y")=TRUE,"",IF(ISERROR(MATCH(B$3,#REF!,0)=TRUE),B42,IF(MATCH(B$3,#REF!,0)=2,#REF!,"")))</f>
        <v>#REF!</v>
      </c>
      <c r="C43" t="e">
        <f>IF(AND(#REF!=C42,#REF!="Y")=TRUE,"",IF(ISERROR(MATCH(C$3,#REF!,0)=TRUE),C42,IF(MATCH(C$3,#REF!,0)=2,#REF!,"")))</f>
        <v>#REF!</v>
      </c>
      <c r="D43" t="e">
        <f>IF(AND(#REF!=D42,#REF!="Y")=TRUE,"",IF(ISERROR(MATCH(D$3,#REF!,0)=TRUE),D42,IF(MATCH(D$3,#REF!,0)=2,#REF!,"")))</f>
        <v>#REF!</v>
      </c>
      <c r="E43" t="e">
        <f>IF(AND(#REF!=E42,#REF!="Y")=TRUE,"",IF(ISERROR(MATCH(E$3,#REF!,0)=TRUE),E42,IF(MATCH(E$3,#REF!,0)=2,#REF!,"")))</f>
        <v>#REF!</v>
      </c>
      <c r="F43" t="e">
        <f>IF(AND(#REF!=F42,#REF!="Y")=TRUE,"",IF(ISERROR(MATCH(F$3,#REF!,0)=TRUE),F42,IF(MATCH(F$3,#REF!,0)=2,#REF!,"")))</f>
        <v>#REF!</v>
      </c>
      <c r="G43" t="e">
        <f>IF(AND(#REF!=G42,#REF!="Y")=TRUE,"",IF(ISERROR(MATCH(G$3,#REF!,0)=TRUE),G42,IF(MATCH(G$3,#REF!,0)=2,#REF!,"")))</f>
        <v>#REF!</v>
      </c>
      <c r="H43" t="e">
        <f>IF(AND(#REF!=H42,#REF!="Y")=TRUE,"",IF(ISERROR(MATCH(H$3,#REF!,0)=TRUE),H42,IF(MATCH(H$3,#REF!,0)=2,#REF!,"")))</f>
        <v>#REF!</v>
      </c>
      <c r="I43" s="110" t="e">
        <f>IF(AND(#REF!=I42,#REF!="Y")=TRUE,"",IF(ISERROR(MATCH(I$3,#REF!,0)=TRUE),I42,IF(MATCH(I$3,#REF!,0)=2,#REF!,"")))</f>
        <v>#REF!</v>
      </c>
      <c r="J43" s="111" t="e">
        <f>IF(AND(#REF!=J42,#REF!="Y")=TRUE,"",IF(ISERROR(MATCH(J$3,#REF!,0)=TRUE),J42,IF(MATCH(J$3,#REF!,0)=2,#REF!,"")))</f>
        <v>#REF!</v>
      </c>
      <c r="K43" s="111" t="e">
        <f>IF(AND(#REF!=K42,#REF!="Y")=TRUE,"",IF(ISERROR(MATCH(K$3,#REF!,0)=TRUE),K42,IF(MATCH(K$3,#REF!,0)=2,#REF!,"")))</f>
        <v>#REF!</v>
      </c>
      <c r="L43" s="111" t="e">
        <f>IF(AND(#REF!=L42,#REF!="Y")=TRUE,"",IF(ISERROR(MATCH(L$3,#REF!,0)=TRUE),L42,IF(MATCH(L$3,#REF!,0)=2,#REF!,"")))</f>
        <v>#REF!</v>
      </c>
      <c r="M43" s="111" t="e">
        <f>IF(AND(#REF!=M42,#REF!="Y")=TRUE,"",IF(ISERROR(MATCH(M$3,#REF!,0)=TRUE),M42,IF(MATCH(M$3,#REF!,0)=2,#REF!,"")))</f>
        <v>#REF!</v>
      </c>
      <c r="N43" s="111" t="e">
        <f>IF(AND(#REF!=N42,#REF!="Y")=TRUE,"",IF(ISERROR(MATCH(N$3,#REF!,0)=TRUE),N42,IF(MATCH(N$3,#REF!,0)=2,#REF!,"")))</f>
        <v>#REF!</v>
      </c>
      <c r="O43" s="114" t="e">
        <f>IF(AND(#REF!=O42,#REF!="Y")=TRUE,"",IF(ISERROR(MATCH(O$3,#REF!,0)=TRUE),O42,IF(MATCH(O$3,#REF!,0)=2,#REF!,"")))</f>
        <v>#REF!</v>
      </c>
      <c r="P43" s="110" t="e">
        <f>IF(AND(#REF!=P42,#REF!="Y")=TRUE,"",IF(ISERROR(MATCH(P$3,#REF!,0)=TRUE),P42,IF(MATCH(P$3,#REF!,0)=2,#REF!,"")))</f>
        <v>#REF!</v>
      </c>
      <c r="Q43" s="111" t="e">
        <f>IF(AND(#REF!=Q42,#REF!="Y")=TRUE,"",IF(ISERROR(MATCH(Q$3,#REF!,0)=TRUE),Q42,IF(MATCH(Q$3,#REF!,0)=2,#REF!,"")))</f>
        <v>#REF!</v>
      </c>
      <c r="R43" s="111" t="e">
        <f>IF(AND(#REF!=R42,#REF!="Y")=TRUE,"",IF(ISERROR(MATCH(R$3,#REF!,0)=TRUE),R42,IF(MATCH(R$3,#REF!,0)=2,#REF!,"")))</f>
        <v>#REF!</v>
      </c>
      <c r="S43" s="111" t="e">
        <f>IF(AND(#REF!=S42,#REF!="Y")=TRUE,"",IF(ISERROR(MATCH(S$3,#REF!,0)=TRUE),S42,IF(MATCH(S$3,#REF!,0)=2,#REF!,"")))</f>
        <v>#REF!</v>
      </c>
      <c r="T43" s="111" t="e">
        <f>IF(AND(#REF!=T42,#REF!="Y")=TRUE,"",IF(ISERROR(MATCH(T$3,#REF!,0)=TRUE),T42,IF(MATCH(T$3,#REF!,0)=2,#REF!,"")))</f>
        <v>#REF!</v>
      </c>
      <c r="U43" s="111" t="e">
        <f>IF(AND(#REF!=U42,#REF!="Y")=TRUE,"",IF(ISERROR(MATCH(U$3,#REF!,0)=TRUE),U42,IF(MATCH(U$3,#REF!,0)=2,#REF!,"")))</f>
        <v>#REF!</v>
      </c>
      <c r="V43" s="111" t="e">
        <f>IF(AND(#REF!=V42,#REF!="Y")=TRUE,"",IF(ISERROR(MATCH(V$3,#REF!,0)=TRUE),V42,IF(MATCH(V$3,#REF!,0)=2,#REF!,"")))</f>
        <v>#REF!</v>
      </c>
      <c r="W43" s="114" t="e">
        <f>IF(AND(#REF!=W42,#REF!="Y")=TRUE,"",IF(ISERROR(MATCH(W$3,#REF!,0)=TRUE),W42,IF(MATCH(W$3,#REF!,0)=2,#REF!,"")))</f>
        <v>#REF!</v>
      </c>
      <c r="X43" t="e">
        <f>IF(AND(#REF!=X42,#REF!="Y")=TRUE,"",IF(ISERROR(MATCH(X$3,#REF!,0)=TRUE),X42,IF(MATCH(X$3,#REF!,0)=2,#REF!,"")))</f>
        <v>#REF!</v>
      </c>
      <c r="Y43" t="e">
        <f>IF(AND(#REF!=Y42,#REF!="Y")=TRUE,"",IF(ISERROR(MATCH(Y$3,#REF!,0)=TRUE),Y42,IF(MATCH(Y$3,#REF!,0)=2,#REF!,"")))</f>
        <v>#REF!</v>
      </c>
      <c r="Z43" t="e">
        <f>IF(AND(#REF!=Z42,#REF!="Y")=TRUE,"",IF(ISERROR(MATCH(Z$3,#REF!,0)=TRUE),Z42,IF(MATCH(Z$3,#REF!,0)=2,#REF!,"")))</f>
        <v>#REF!</v>
      </c>
      <c r="AA43" s="110" t="e">
        <f>IF(AND(#REF!=AA42,#REF!="Y")=TRUE,"",IF(ISERROR(MATCH(AA$3,#REF!,0)=TRUE),AA42,IF(MATCH(AA$3,#REF!,0)=2,#REF!,"")))</f>
        <v>#REF!</v>
      </c>
      <c r="AB43" s="111" t="e">
        <f>IF(AND(#REF!=AB42,#REF!="Y")=TRUE,"",IF(ISERROR(MATCH(AB$3,#REF!,0)=TRUE),AB42,IF(MATCH(AB$3,#REF!,0)=2,#REF!,"")))</f>
        <v>#REF!</v>
      </c>
      <c r="AC43" s="111" t="e">
        <f>IF(AND(#REF!=AC42,#REF!="Y")=TRUE,"",IF(ISERROR(MATCH(AC$3,#REF!,0)=TRUE),AC42,IF(MATCH(AC$3,#REF!,0)=2,#REF!,"")))</f>
        <v>#REF!</v>
      </c>
      <c r="AD43" s="114" t="e">
        <f>IF(AND(#REF!=AD42,#REF!="Y")=TRUE,"",IF(ISERROR(MATCH(AD$3,#REF!,0)=TRUE),AD42,IF(MATCH(AD$3,#REF!,0)=2,#REF!,"")))</f>
        <v>#REF!</v>
      </c>
      <c r="AE43" s="110" t="e">
        <f>IF(AND(#REF!=AE42,#REF!="Y")=TRUE,"",IF(ISERROR(MATCH(AE$3,#REF!,0)=TRUE),AE42,IF(MATCH(AE$3,#REF!,0)=2,#REF!,"")))</f>
        <v>#REF!</v>
      </c>
      <c r="AF43" s="114" t="e">
        <f>IF(AND(#REF!=AF42,#REF!="Y")=TRUE,"",IF(ISERROR(MATCH(AF$3,#REF!,0)=TRUE),AF42,IF(MATCH(AF$3,#REF!,0)=2,#REF!,"")))</f>
        <v>#REF!</v>
      </c>
      <c r="AG43" t="e">
        <f>IF(AND(#REF!=AG42,#REF!="Y")=TRUE,"",IF(ISERROR(MATCH(AG$3,#REF!,0)=TRUE),AG42,IF(MATCH(AG$3,#REF!,0)=2,#REF!,"")))</f>
        <v>#REF!</v>
      </c>
      <c r="AH43" t="e">
        <f>IF(AND(#REF!=AH42,#REF!="Y")=TRUE,"",IF(ISERROR(MATCH(AH$3,#REF!,0)=TRUE),AH42,IF(MATCH(AH$3,#REF!,0)=2,#REF!,"")))</f>
        <v>#REF!</v>
      </c>
      <c r="AI43" t="e">
        <f>IF(AND(#REF!=AI42,#REF!="Y")=TRUE,"",IF(ISERROR(MATCH(AI$3,#REF!,0)=TRUE),AI42,IF(MATCH(AI$3,#REF!,0)=2,#REF!,"")))</f>
        <v>#REF!</v>
      </c>
      <c r="AJ43" t="e">
        <f>IF(AND(#REF!=AJ42,#REF!="Y")=TRUE,"",IF(ISERROR(MATCH(AJ$3,#REF!,0)=TRUE),AJ42,IF(MATCH(AJ$3,#REF!,0)=2,#REF!,"")))</f>
        <v>#REF!</v>
      </c>
      <c r="AK43" t="e">
        <f>IF(AND(#REF!=AK42,#REF!="Y")=TRUE,"",IF(ISERROR(MATCH(AK$3,#REF!,0)=TRUE),AK42,IF(MATCH(AK$3,#REF!,0)=2,#REF!,"")))</f>
        <v>#REF!</v>
      </c>
      <c r="AL43" t="e">
        <f>IF(AND(#REF!=AL42,#REF!="Y")=TRUE,"",IF(ISERROR(MATCH(AL$3,#REF!,0)=TRUE),AL42,IF(MATCH(AL$3,#REF!,0)=2,#REF!,"")))</f>
        <v>#REF!</v>
      </c>
      <c r="AM43" t="e">
        <f>IF(AND(#REF!=AM42,#REF!="Y")=TRUE,"",IF(ISERROR(MATCH(AM$3,#REF!,0)=TRUE),AM42,IF(MATCH(AM$3,#REF!,0)=2,#REF!,"")))</f>
        <v>#REF!</v>
      </c>
      <c r="AN43" t="e">
        <f>IF(AND(#REF!=AN42,#REF!="Y")=TRUE,"",IF(ISERROR(MATCH(AN$3,#REF!,0)=TRUE),AN42,IF(MATCH(AN$3,#REF!,0)=2,#REF!,"")))</f>
        <v>#REF!</v>
      </c>
      <c r="AO43" s="110" t="e">
        <f>IF(AND(#REF!=AO42,#REF!="Y")=TRUE,"",IF(ISERROR(MATCH(AO$3,#REF!,0)=TRUE),AO42,IF(MATCH(AO$3,#REF!,0)=2,#REF!,"")))</f>
        <v>#REF!</v>
      </c>
      <c r="AP43" s="111" t="e">
        <f>IF(AND(#REF!=AP42,#REF!="Y")=TRUE,"",IF(ISERROR(MATCH(AP$3,#REF!,0)=TRUE),AP42,IF(MATCH(AP$3,#REF!,0)=2,#REF!,"")))</f>
        <v>#REF!</v>
      </c>
      <c r="AQ43" s="111" t="e">
        <f>IF(AND(#REF!=AQ42,#REF!="Y")=TRUE,"",IF(ISERROR(MATCH(AQ$3,#REF!,0)=TRUE),AQ42,IF(MATCH(AQ$3,#REF!,0)=2,#REF!,"")))</f>
        <v>#REF!</v>
      </c>
      <c r="AR43" s="111" t="e">
        <f>IF(AND(#REF!=AR42,#REF!="Y")=TRUE,"",IF(ISERROR(MATCH(AR$3,#REF!,0)=TRUE),AR42,IF(MATCH(AR$3,#REF!,0)=2,#REF!,"")))</f>
        <v>#REF!</v>
      </c>
      <c r="AS43" s="114" t="e">
        <f>IF(AND(#REF!=AS42,#REF!="Y")=TRUE,"",IF(ISERROR(MATCH(AS$3,#REF!,0)=TRUE),AS42,IF(MATCH(AS$3,#REF!,0)=2,#REF!,"")))</f>
        <v>#REF!</v>
      </c>
      <c r="AT43" s="110" t="e">
        <f>IF(AND(#REF!=AT42,#REF!="Y")=TRUE,"",IF(ISERROR(MATCH(AT$3,#REF!,0)=TRUE),AT42,IF(MATCH(AT$3,#REF!,0)=2,#REF!,"")))</f>
        <v>#REF!</v>
      </c>
      <c r="AU43" s="111" t="e">
        <f>IF(AND(#REF!=AU42,#REF!="Y")=TRUE,"",IF(ISERROR(MATCH(AU$3,#REF!,0)=TRUE),AU42,IF(MATCH(AU$3,#REF!,0)=2,#REF!,"")))</f>
        <v>#REF!</v>
      </c>
      <c r="AV43" s="114" t="e">
        <f>IF(AND(#REF!=AV42,#REF!="Y")=TRUE,"",IF(ISERROR(MATCH(AV$3,#REF!,0)=TRUE),AV42,IF(MATCH(AV$3,#REF!,0)=2,#REF!,"")))</f>
        <v>#REF!</v>
      </c>
      <c r="BA43" t="e">
        <f>+'All Trains &amp; Jobs'!#REF!</f>
        <v>#REF!</v>
      </c>
    </row>
    <row r="44" spans="1:53">
      <c r="A44">
        <v>40</v>
      </c>
      <c r="B44" t="e">
        <f>IF(AND(#REF!=B43,#REF!="Y")=TRUE,"",IF(ISERROR(MATCH(B$3,#REF!,0)=TRUE),B43,IF(MATCH(B$3,#REF!,0)=2,#REF!,"")))</f>
        <v>#REF!</v>
      </c>
      <c r="C44" t="e">
        <f>IF(AND(#REF!=C43,#REF!="Y")=TRUE,"",IF(ISERROR(MATCH(C$3,#REF!,0)=TRUE),C43,IF(MATCH(C$3,#REF!,0)=2,#REF!,"")))</f>
        <v>#REF!</v>
      </c>
      <c r="D44" t="e">
        <f>IF(AND(#REF!=D43,#REF!="Y")=TRUE,"",IF(ISERROR(MATCH(D$3,#REF!,0)=TRUE),D43,IF(MATCH(D$3,#REF!,0)=2,#REF!,"")))</f>
        <v>#REF!</v>
      </c>
      <c r="E44" t="e">
        <f>IF(AND(#REF!=E43,#REF!="Y")=TRUE,"",IF(ISERROR(MATCH(E$3,#REF!,0)=TRUE),E43,IF(MATCH(E$3,#REF!,0)=2,#REF!,"")))</f>
        <v>#REF!</v>
      </c>
      <c r="F44" t="e">
        <f>IF(AND(#REF!=F43,#REF!="Y")=TRUE,"",IF(ISERROR(MATCH(F$3,#REF!,0)=TRUE),F43,IF(MATCH(F$3,#REF!,0)=2,#REF!,"")))</f>
        <v>#REF!</v>
      </c>
      <c r="G44" t="e">
        <f>IF(AND(#REF!=G43,#REF!="Y")=TRUE,"",IF(ISERROR(MATCH(G$3,#REF!,0)=TRUE),G43,IF(MATCH(G$3,#REF!,0)=2,#REF!,"")))</f>
        <v>#REF!</v>
      </c>
      <c r="H44" t="e">
        <f>IF(AND(#REF!=H43,#REF!="Y")=TRUE,"",IF(ISERROR(MATCH(H$3,#REF!,0)=TRUE),H43,IF(MATCH(H$3,#REF!,0)=2,#REF!,"")))</f>
        <v>#REF!</v>
      </c>
      <c r="I44" s="110" t="e">
        <f>IF(AND(#REF!=I43,#REF!="Y")=TRUE,"",IF(ISERROR(MATCH(I$3,#REF!,0)=TRUE),I43,IF(MATCH(I$3,#REF!,0)=2,#REF!,"")))</f>
        <v>#REF!</v>
      </c>
      <c r="J44" s="111" t="e">
        <f>IF(AND(#REF!=J43,#REF!="Y")=TRUE,"",IF(ISERROR(MATCH(J$3,#REF!,0)=TRUE),J43,IF(MATCH(J$3,#REF!,0)=2,#REF!,"")))</f>
        <v>#REF!</v>
      </c>
      <c r="K44" s="111" t="e">
        <f>IF(AND(#REF!=K43,#REF!="Y")=TRUE,"",IF(ISERROR(MATCH(K$3,#REF!,0)=TRUE),K43,IF(MATCH(K$3,#REF!,0)=2,#REF!,"")))</f>
        <v>#REF!</v>
      </c>
      <c r="L44" s="111" t="e">
        <f>IF(AND(#REF!=L43,#REF!="Y")=TRUE,"",IF(ISERROR(MATCH(L$3,#REF!,0)=TRUE),L43,IF(MATCH(L$3,#REF!,0)=2,#REF!,"")))</f>
        <v>#REF!</v>
      </c>
      <c r="M44" s="111" t="e">
        <f>IF(AND(#REF!=M43,#REF!="Y")=TRUE,"",IF(ISERROR(MATCH(M$3,#REF!,0)=TRUE),M43,IF(MATCH(M$3,#REF!,0)=2,#REF!,"")))</f>
        <v>#REF!</v>
      </c>
      <c r="N44" s="111" t="e">
        <f>IF(AND(#REF!=N43,#REF!="Y")=TRUE,"",IF(ISERROR(MATCH(N$3,#REF!,0)=TRUE),N43,IF(MATCH(N$3,#REF!,0)=2,#REF!,"")))</f>
        <v>#REF!</v>
      </c>
      <c r="O44" s="114" t="e">
        <f>IF(AND(#REF!=O43,#REF!="Y")=TRUE,"",IF(ISERROR(MATCH(O$3,#REF!,0)=TRUE),O43,IF(MATCH(O$3,#REF!,0)=2,#REF!,"")))</f>
        <v>#REF!</v>
      </c>
      <c r="P44" s="110" t="e">
        <f>IF(AND(#REF!=P43,#REF!="Y")=TRUE,"",IF(ISERROR(MATCH(P$3,#REF!,0)=TRUE),P43,IF(MATCH(P$3,#REF!,0)=2,#REF!,"")))</f>
        <v>#REF!</v>
      </c>
      <c r="Q44" s="111" t="e">
        <f>IF(AND(#REF!=Q43,#REF!="Y")=TRUE,"",IF(ISERROR(MATCH(Q$3,#REF!,0)=TRUE),Q43,IF(MATCH(Q$3,#REF!,0)=2,#REF!,"")))</f>
        <v>#REF!</v>
      </c>
      <c r="R44" s="111" t="e">
        <f>IF(AND(#REF!=R43,#REF!="Y")=TRUE,"",IF(ISERROR(MATCH(R$3,#REF!,0)=TRUE),R43,IF(MATCH(R$3,#REF!,0)=2,#REF!,"")))</f>
        <v>#REF!</v>
      </c>
      <c r="S44" s="111" t="e">
        <f>IF(AND(#REF!=S43,#REF!="Y")=TRUE,"",IF(ISERROR(MATCH(S$3,#REF!,0)=TRUE),S43,IF(MATCH(S$3,#REF!,0)=2,#REF!,"")))</f>
        <v>#REF!</v>
      </c>
      <c r="T44" s="111" t="e">
        <f>IF(AND(#REF!=T43,#REF!="Y")=TRUE,"",IF(ISERROR(MATCH(T$3,#REF!,0)=TRUE),T43,IF(MATCH(T$3,#REF!,0)=2,#REF!,"")))</f>
        <v>#REF!</v>
      </c>
      <c r="U44" s="111" t="e">
        <f>IF(AND(#REF!=U43,#REF!="Y")=TRUE,"",IF(ISERROR(MATCH(U$3,#REF!,0)=TRUE),U43,IF(MATCH(U$3,#REF!,0)=2,#REF!,"")))</f>
        <v>#REF!</v>
      </c>
      <c r="V44" s="111" t="e">
        <f>IF(AND(#REF!=V43,#REF!="Y")=TRUE,"",IF(ISERROR(MATCH(V$3,#REF!,0)=TRUE),V43,IF(MATCH(V$3,#REF!,0)=2,#REF!,"")))</f>
        <v>#REF!</v>
      </c>
      <c r="W44" s="114" t="e">
        <f>IF(AND(#REF!=W43,#REF!="Y")=TRUE,"",IF(ISERROR(MATCH(W$3,#REF!,0)=TRUE),W43,IF(MATCH(W$3,#REF!,0)=2,#REF!,"")))</f>
        <v>#REF!</v>
      </c>
      <c r="X44" t="e">
        <f>IF(AND(#REF!=X43,#REF!="Y")=TRUE,"",IF(ISERROR(MATCH(X$3,#REF!,0)=TRUE),X43,IF(MATCH(X$3,#REF!,0)=2,#REF!,"")))</f>
        <v>#REF!</v>
      </c>
      <c r="Y44" t="e">
        <f>IF(AND(#REF!=Y43,#REF!="Y")=TRUE,"",IF(ISERROR(MATCH(Y$3,#REF!,0)=TRUE),Y43,IF(MATCH(Y$3,#REF!,0)=2,#REF!,"")))</f>
        <v>#REF!</v>
      </c>
      <c r="Z44" t="e">
        <f>IF(AND(#REF!=Z43,#REF!="Y")=TRUE,"",IF(ISERROR(MATCH(Z$3,#REF!,0)=TRUE),Z43,IF(MATCH(Z$3,#REF!,0)=2,#REF!,"")))</f>
        <v>#REF!</v>
      </c>
      <c r="AA44" s="110" t="e">
        <f>IF(AND(#REF!=AA43,#REF!="Y")=TRUE,"",IF(ISERROR(MATCH(AA$3,#REF!,0)=TRUE),AA43,IF(MATCH(AA$3,#REF!,0)=2,#REF!,"")))</f>
        <v>#REF!</v>
      </c>
      <c r="AB44" s="111" t="e">
        <f>IF(AND(#REF!=AB43,#REF!="Y")=TRUE,"",IF(ISERROR(MATCH(AB$3,#REF!,0)=TRUE),AB43,IF(MATCH(AB$3,#REF!,0)=2,#REF!,"")))</f>
        <v>#REF!</v>
      </c>
      <c r="AC44" s="111" t="e">
        <f>IF(AND(#REF!=AC43,#REF!="Y")=TRUE,"",IF(ISERROR(MATCH(AC$3,#REF!,0)=TRUE),AC43,IF(MATCH(AC$3,#REF!,0)=2,#REF!,"")))</f>
        <v>#REF!</v>
      </c>
      <c r="AD44" s="114" t="e">
        <f>IF(AND(#REF!=AD43,#REF!="Y")=TRUE,"",IF(ISERROR(MATCH(AD$3,#REF!,0)=TRUE),AD43,IF(MATCH(AD$3,#REF!,0)=2,#REF!,"")))</f>
        <v>#REF!</v>
      </c>
      <c r="AE44" s="110" t="e">
        <f>IF(AND(#REF!=AE43,#REF!="Y")=TRUE,"",IF(ISERROR(MATCH(AE$3,#REF!,0)=TRUE),AE43,IF(MATCH(AE$3,#REF!,0)=2,#REF!,"")))</f>
        <v>#REF!</v>
      </c>
      <c r="AF44" s="114" t="e">
        <f>IF(AND(#REF!=AF43,#REF!="Y")=TRUE,"",IF(ISERROR(MATCH(AF$3,#REF!,0)=TRUE),AF43,IF(MATCH(AF$3,#REF!,0)=2,#REF!,"")))</f>
        <v>#REF!</v>
      </c>
      <c r="AG44" t="e">
        <f>IF(AND(#REF!=AG43,#REF!="Y")=TRUE,"",IF(ISERROR(MATCH(AG$3,#REF!,0)=TRUE),AG43,IF(MATCH(AG$3,#REF!,0)=2,#REF!,"")))</f>
        <v>#REF!</v>
      </c>
      <c r="AH44" t="e">
        <f>IF(AND(#REF!=AH43,#REF!="Y")=TRUE,"",IF(ISERROR(MATCH(AH$3,#REF!,0)=TRUE),AH43,IF(MATCH(AH$3,#REF!,0)=2,#REF!,"")))</f>
        <v>#REF!</v>
      </c>
      <c r="AI44" t="e">
        <f>IF(AND(#REF!=AI43,#REF!="Y")=TRUE,"",IF(ISERROR(MATCH(AI$3,#REF!,0)=TRUE),AI43,IF(MATCH(AI$3,#REF!,0)=2,#REF!,"")))</f>
        <v>#REF!</v>
      </c>
      <c r="AJ44" t="e">
        <f>IF(AND(#REF!=AJ43,#REF!="Y")=TRUE,"",IF(ISERROR(MATCH(AJ$3,#REF!,0)=TRUE),AJ43,IF(MATCH(AJ$3,#REF!,0)=2,#REF!,"")))</f>
        <v>#REF!</v>
      </c>
      <c r="AK44" t="e">
        <f>IF(AND(#REF!=AK43,#REF!="Y")=TRUE,"",IF(ISERROR(MATCH(AK$3,#REF!,0)=TRUE),AK43,IF(MATCH(AK$3,#REF!,0)=2,#REF!,"")))</f>
        <v>#REF!</v>
      </c>
      <c r="AL44" t="e">
        <f>IF(AND(#REF!=AL43,#REF!="Y")=TRUE,"",IF(ISERROR(MATCH(AL$3,#REF!,0)=TRUE),AL43,IF(MATCH(AL$3,#REF!,0)=2,#REF!,"")))</f>
        <v>#REF!</v>
      </c>
      <c r="AM44" t="e">
        <f>IF(AND(#REF!=AM43,#REF!="Y")=TRUE,"",IF(ISERROR(MATCH(AM$3,#REF!,0)=TRUE),AM43,IF(MATCH(AM$3,#REF!,0)=2,#REF!,"")))</f>
        <v>#REF!</v>
      </c>
      <c r="AN44" t="e">
        <f>IF(AND(#REF!=AN43,#REF!="Y")=TRUE,"",IF(ISERROR(MATCH(AN$3,#REF!,0)=TRUE),AN43,IF(MATCH(AN$3,#REF!,0)=2,#REF!,"")))</f>
        <v>#REF!</v>
      </c>
      <c r="AO44" s="110" t="e">
        <f>IF(AND(#REF!=AO43,#REF!="Y")=TRUE,"",IF(ISERROR(MATCH(AO$3,#REF!,0)=TRUE),AO43,IF(MATCH(AO$3,#REF!,0)=2,#REF!,"")))</f>
        <v>#REF!</v>
      </c>
      <c r="AP44" s="111" t="e">
        <f>IF(AND(#REF!=AP43,#REF!="Y")=TRUE,"",IF(ISERROR(MATCH(AP$3,#REF!,0)=TRUE),AP43,IF(MATCH(AP$3,#REF!,0)=2,#REF!,"")))</f>
        <v>#REF!</v>
      </c>
      <c r="AQ44" s="111" t="e">
        <f>IF(AND(#REF!=AQ43,#REF!="Y")=TRUE,"",IF(ISERROR(MATCH(AQ$3,#REF!,0)=TRUE),AQ43,IF(MATCH(AQ$3,#REF!,0)=2,#REF!,"")))</f>
        <v>#REF!</v>
      </c>
      <c r="AR44" s="111" t="e">
        <f>IF(AND(#REF!=AR43,#REF!="Y")=TRUE,"",IF(ISERROR(MATCH(AR$3,#REF!,0)=TRUE),AR43,IF(MATCH(AR$3,#REF!,0)=2,#REF!,"")))</f>
        <v>#REF!</v>
      </c>
      <c r="AS44" s="114" t="e">
        <f>IF(AND(#REF!=AS43,#REF!="Y")=TRUE,"",IF(ISERROR(MATCH(AS$3,#REF!,0)=TRUE),AS43,IF(MATCH(AS$3,#REF!,0)=2,#REF!,"")))</f>
        <v>#REF!</v>
      </c>
      <c r="AT44" s="110" t="e">
        <f>IF(AND(#REF!=AT43,#REF!="Y")=TRUE,"",IF(ISERROR(MATCH(AT$3,#REF!,0)=TRUE),AT43,IF(MATCH(AT$3,#REF!,0)=2,#REF!,"")))</f>
        <v>#REF!</v>
      </c>
      <c r="AU44" s="111" t="e">
        <f>IF(AND(#REF!=AU43,#REF!="Y")=TRUE,"",IF(ISERROR(MATCH(AU$3,#REF!,0)=TRUE),AU43,IF(MATCH(AU$3,#REF!,0)=2,#REF!,"")))</f>
        <v>#REF!</v>
      </c>
      <c r="AV44" s="114" t="e">
        <f>IF(AND(#REF!=AV43,#REF!="Y")=TRUE,"",IF(ISERROR(MATCH(AV$3,#REF!,0)=TRUE),AV43,IF(MATCH(AV$3,#REF!,0)=2,#REF!,"")))</f>
        <v>#REF!</v>
      </c>
      <c r="BA44" t="e">
        <f>+'All Trains &amp; Jobs'!#REF!</f>
        <v>#REF!</v>
      </c>
    </row>
    <row r="45" spans="1:53">
      <c r="A45">
        <v>41</v>
      </c>
      <c r="B45" t="e">
        <f>IF(AND(#REF!=B44,#REF!="Y")=TRUE,"",IF(ISERROR(MATCH(B$3,#REF!,0)=TRUE),B44,IF(MATCH(B$3,#REF!,0)=2,#REF!,"")))</f>
        <v>#REF!</v>
      </c>
      <c r="C45" t="e">
        <f>IF(AND(#REF!=C44,#REF!="Y")=TRUE,"",IF(ISERROR(MATCH(C$3,#REF!,0)=TRUE),C44,IF(MATCH(C$3,#REF!,0)=2,#REF!,"")))</f>
        <v>#REF!</v>
      </c>
      <c r="D45" t="e">
        <f>IF(AND(#REF!=D44,#REF!="Y")=TRUE,"",IF(ISERROR(MATCH(D$3,#REF!,0)=TRUE),D44,IF(MATCH(D$3,#REF!,0)=2,#REF!,"")))</f>
        <v>#REF!</v>
      </c>
      <c r="E45" t="e">
        <f>IF(AND(#REF!=E44,#REF!="Y")=TRUE,"",IF(ISERROR(MATCH(E$3,#REF!,0)=TRUE),E44,IF(MATCH(E$3,#REF!,0)=2,#REF!,"")))</f>
        <v>#REF!</v>
      </c>
      <c r="F45" t="e">
        <f>IF(AND(#REF!=F44,#REF!="Y")=TRUE,"",IF(ISERROR(MATCH(F$3,#REF!,0)=TRUE),F44,IF(MATCH(F$3,#REF!,0)=2,#REF!,"")))</f>
        <v>#REF!</v>
      </c>
      <c r="G45" t="e">
        <f>IF(AND(#REF!=G44,#REF!="Y")=TRUE,"",IF(ISERROR(MATCH(G$3,#REF!,0)=TRUE),G44,IF(MATCH(G$3,#REF!,0)=2,#REF!,"")))</f>
        <v>#REF!</v>
      </c>
      <c r="H45" t="e">
        <f>IF(AND(#REF!=H44,#REF!="Y")=TRUE,"",IF(ISERROR(MATCH(H$3,#REF!,0)=TRUE),H44,IF(MATCH(H$3,#REF!,0)=2,#REF!,"")))</f>
        <v>#REF!</v>
      </c>
      <c r="I45" s="110" t="e">
        <f>IF(AND(#REF!=I44,#REF!="Y")=TRUE,"",IF(ISERROR(MATCH(I$3,#REF!,0)=TRUE),I44,IF(MATCH(I$3,#REF!,0)=2,#REF!,"")))</f>
        <v>#REF!</v>
      </c>
      <c r="J45" s="111" t="e">
        <f>IF(AND(#REF!=J44,#REF!="Y")=TRUE,"",IF(ISERROR(MATCH(J$3,#REF!,0)=TRUE),J44,IF(MATCH(J$3,#REF!,0)=2,#REF!,"")))</f>
        <v>#REF!</v>
      </c>
      <c r="K45" s="111" t="e">
        <f>IF(AND(#REF!=K44,#REF!="Y")=TRUE,"",IF(ISERROR(MATCH(K$3,#REF!,0)=TRUE),K44,IF(MATCH(K$3,#REF!,0)=2,#REF!,"")))</f>
        <v>#REF!</v>
      </c>
      <c r="L45" s="111" t="e">
        <f>IF(AND(#REF!=L44,#REF!="Y")=TRUE,"",IF(ISERROR(MATCH(L$3,#REF!,0)=TRUE),L44,IF(MATCH(L$3,#REF!,0)=2,#REF!,"")))</f>
        <v>#REF!</v>
      </c>
      <c r="M45" s="111" t="e">
        <f>IF(AND(#REF!=M44,#REF!="Y")=TRUE,"",IF(ISERROR(MATCH(M$3,#REF!,0)=TRUE),M44,IF(MATCH(M$3,#REF!,0)=2,#REF!,"")))</f>
        <v>#REF!</v>
      </c>
      <c r="N45" s="111" t="e">
        <f>IF(AND(#REF!=N44,#REF!="Y")=TRUE,"",IF(ISERROR(MATCH(N$3,#REF!,0)=TRUE),N44,IF(MATCH(N$3,#REF!,0)=2,#REF!,"")))</f>
        <v>#REF!</v>
      </c>
      <c r="O45" s="114" t="e">
        <f>IF(AND(#REF!=O44,#REF!="Y")=TRUE,"",IF(ISERROR(MATCH(O$3,#REF!,0)=TRUE),O44,IF(MATCH(O$3,#REF!,0)=2,#REF!,"")))</f>
        <v>#REF!</v>
      </c>
      <c r="P45" s="110" t="e">
        <f>IF(AND(#REF!=P44,#REF!="Y")=TRUE,"",IF(ISERROR(MATCH(P$3,#REF!,0)=TRUE),P44,IF(MATCH(P$3,#REF!,0)=2,#REF!,"")))</f>
        <v>#REF!</v>
      </c>
      <c r="Q45" s="111" t="e">
        <f>IF(AND(#REF!=Q44,#REF!="Y")=TRUE,"",IF(ISERROR(MATCH(Q$3,#REF!,0)=TRUE),Q44,IF(MATCH(Q$3,#REF!,0)=2,#REF!,"")))</f>
        <v>#REF!</v>
      </c>
      <c r="R45" s="111" t="e">
        <f>IF(AND(#REF!=R44,#REF!="Y")=TRUE,"",IF(ISERROR(MATCH(R$3,#REF!,0)=TRUE),R44,IF(MATCH(R$3,#REF!,0)=2,#REF!,"")))</f>
        <v>#REF!</v>
      </c>
      <c r="S45" s="111" t="e">
        <f>IF(AND(#REF!=S44,#REF!="Y")=TRUE,"",IF(ISERROR(MATCH(S$3,#REF!,0)=TRUE),S44,IF(MATCH(S$3,#REF!,0)=2,#REF!,"")))</f>
        <v>#REF!</v>
      </c>
      <c r="T45" s="111" t="e">
        <f>IF(AND(#REF!=T44,#REF!="Y")=TRUE,"",IF(ISERROR(MATCH(T$3,#REF!,0)=TRUE),T44,IF(MATCH(T$3,#REF!,0)=2,#REF!,"")))</f>
        <v>#REF!</v>
      </c>
      <c r="U45" s="111" t="e">
        <f>IF(AND(#REF!=U44,#REF!="Y")=TRUE,"",IF(ISERROR(MATCH(U$3,#REF!,0)=TRUE),U44,IF(MATCH(U$3,#REF!,0)=2,#REF!,"")))</f>
        <v>#REF!</v>
      </c>
      <c r="V45" s="111" t="e">
        <f>IF(AND(#REF!=V44,#REF!="Y")=TRUE,"",IF(ISERROR(MATCH(V$3,#REF!,0)=TRUE),V44,IF(MATCH(V$3,#REF!,0)=2,#REF!,"")))</f>
        <v>#REF!</v>
      </c>
      <c r="W45" s="114" t="e">
        <f>IF(AND(#REF!=W44,#REF!="Y")=TRUE,"",IF(ISERROR(MATCH(W$3,#REF!,0)=TRUE),W44,IF(MATCH(W$3,#REF!,0)=2,#REF!,"")))</f>
        <v>#REF!</v>
      </c>
      <c r="X45" t="e">
        <f>IF(AND(#REF!=X44,#REF!="Y")=TRUE,"",IF(ISERROR(MATCH(X$3,#REF!,0)=TRUE),X44,IF(MATCH(X$3,#REF!,0)=2,#REF!,"")))</f>
        <v>#REF!</v>
      </c>
      <c r="Y45" t="e">
        <f>IF(AND(#REF!=Y44,#REF!="Y")=TRUE,"",IF(ISERROR(MATCH(Y$3,#REF!,0)=TRUE),Y44,IF(MATCH(Y$3,#REF!,0)=2,#REF!,"")))</f>
        <v>#REF!</v>
      </c>
      <c r="Z45" t="e">
        <f>IF(AND(#REF!=Z44,#REF!="Y")=TRUE,"",IF(ISERROR(MATCH(Z$3,#REF!,0)=TRUE),Z44,IF(MATCH(Z$3,#REF!,0)=2,#REF!,"")))</f>
        <v>#REF!</v>
      </c>
      <c r="AA45" s="110" t="e">
        <f>IF(AND(#REF!=AA44,#REF!="Y")=TRUE,"",IF(ISERROR(MATCH(AA$3,#REF!,0)=TRUE),AA44,IF(MATCH(AA$3,#REF!,0)=2,#REF!,"")))</f>
        <v>#REF!</v>
      </c>
      <c r="AB45" s="111" t="e">
        <f>IF(AND(#REF!=AB44,#REF!="Y")=TRUE,"",IF(ISERROR(MATCH(AB$3,#REF!,0)=TRUE),AB44,IF(MATCH(AB$3,#REF!,0)=2,#REF!,"")))</f>
        <v>#REF!</v>
      </c>
      <c r="AC45" s="111" t="e">
        <f>IF(AND(#REF!=AC44,#REF!="Y")=TRUE,"",IF(ISERROR(MATCH(AC$3,#REF!,0)=TRUE),AC44,IF(MATCH(AC$3,#REF!,0)=2,#REF!,"")))</f>
        <v>#REF!</v>
      </c>
      <c r="AD45" s="114" t="e">
        <f>IF(AND(#REF!=AD44,#REF!="Y")=TRUE,"",IF(ISERROR(MATCH(AD$3,#REF!,0)=TRUE),AD44,IF(MATCH(AD$3,#REF!,0)=2,#REF!,"")))</f>
        <v>#REF!</v>
      </c>
      <c r="AE45" s="110" t="e">
        <f>IF(AND(#REF!=AE44,#REF!="Y")=TRUE,"",IF(ISERROR(MATCH(AE$3,#REF!,0)=TRUE),AE44,IF(MATCH(AE$3,#REF!,0)=2,#REF!,"")))</f>
        <v>#REF!</v>
      </c>
      <c r="AF45" s="114" t="e">
        <f>IF(AND(#REF!=AF44,#REF!="Y")=TRUE,"",IF(ISERROR(MATCH(AF$3,#REF!,0)=TRUE),AF44,IF(MATCH(AF$3,#REF!,0)=2,#REF!,"")))</f>
        <v>#REF!</v>
      </c>
      <c r="AG45" t="e">
        <f>IF(AND(#REF!=AG44,#REF!="Y")=TRUE,"",IF(ISERROR(MATCH(AG$3,#REF!,0)=TRUE),AG44,IF(MATCH(AG$3,#REF!,0)=2,#REF!,"")))</f>
        <v>#REF!</v>
      </c>
      <c r="AH45" t="e">
        <f>IF(AND(#REF!=AH44,#REF!="Y")=TRUE,"",IF(ISERROR(MATCH(AH$3,#REF!,0)=TRUE),AH44,IF(MATCH(AH$3,#REF!,0)=2,#REF!,"")))</f>
        <v>#REF!</v>
      </c>
      <c r="AI45" t="e">
        <f>IF(AND(#REF!=AI44,#REF!="Y")=TRUE,"",IF(ISERROR(MATCH(AI$3,#REF!,0)=TRUE),AI44,IF(MATCH(AI$3,#REF!,0)=2,#REF!,"")))</f>
        <v>#REF!</v>
      </c>
      <c r="AJ45" t="e">
        <f>IF(AND(#REF!=AJ44,#REF!="Y")=TRUE,"",IF(ISERROR(MATCH(AJ$3,#REF!,0)=TRUE),AJ44,IF(MATCH(AJ$3,#REF!,0)=2,#REF!,"")))</f>
        <v>#REF!</v>
      </c>
      <c r="AK45" t="e">
        <f>IF(AND(#REF!=AK44,#REF!="Y")=TRUE,"",IF(ISERROR(MATCH(AK$3,#REF!,0)=TRUE),AK44,IF(MATCH(AK$3,#REF!,0)=2,#REF!,"")))</f>
        <v>#REF!</v>
      </c>
      <c r="AL45" t="e">
        <f>IF(AND(#REF!=AL44,#REF!="Y")=TRUE,"",IF(ISERROR(MATCH(AL$3,#REF!,0)=TRUE),AL44,IF(MATCH(AL$3,#REF!,0)=2,#REF!,"")))</f>
        <v>#REF!</v>
      </c>
      <c r="AM45" t="e">
        <f>IF(AND(#REF!=AM44,#REF!="Y")=TRUE,"",IF(ISERROR(MATCH(AM$3,#REF!,0)=TRUE),AM44,IF(MATCH(AM$3,#REF!,0)=2,#REF!,"")))</f>
        <v>#REF!</v>
      </c>
      <c r="AN45" t="e">
        <f>IF(AND(#REF!=AN44,#REF!="Y")=TRUE,"",IF(ISERROR(MATCH(AN$3,#REF!,0)=TRUE),AN44,IF(MATCH(AN$3,#REF!,0)=2,#REF!,"")))</f>
        <v>#REF!</v>
      </c>
      <c r="AO45" s="110" t="e">
        <f>IF(AND(#REF!=AO44,#REF!="Y")=TRUE,"",IF(ISERROR(MATCH(AO$3,#REF!,0)=TRUE),AO44,IF(MATCH(AO$3,#REF!,0)=2,#REF!,"")))</f>
        <v>#REF!</v>
      </c>
      <c r="AP45" s="111" t="e">
        <f>IF(AND(#REF!=AP44,#REF!="Y")=TRUE,"",IF(ISERROR(MATCH(AP$3,#REF!,0)=TRUE),AP44,IF(MATCH(AP$3,#REF!,0)=2,#REF!,"")))</f>
        <v>#REF!</v>
      </c>
      <c r="AQ45" s="111" t="e">
        <f>IF(AND(#REF!=AQ44,#REF!="Y")=TRUE,"",IF(ISERROR(MATCH(AQ$3,#REF!,0)=TRUE),AQ44,IF(MATCH(AQ$3,#REF!,0)=2,#REF!,"")))</f>
        <v>#REF!</v>
      </c>
      <c r="AR45" s="111" t="e">
        <f>IF(AND(#REF!=AR44,#REF!="Y")=TRUE,"",IF(ISERROR(MATCH(AR$3,#REF!,0)=TRUE),AR44,IF(MATCH(AR$3,#REF!,0)=2,#REF!,"")))</f>
        <v>#REF!</v>
      </c>
      <c r="AS45" s="114" t="e">
        <f>IF(AND(#REF!=AS44,#REF!="Y")=TRUE,"",IF(ISERROR(MATCH(AS$3,#REF!,0)=TRUE),AS44,IF(MATCH(AS$3,#REF!,0)=2,#REF!,"")))</f>
        <v>#REF!</v>
      </c>
      <c r="AT45" s="110" t="e">
        <f>IF(AND(#REF!=AT44,#REF!="Y")=TRUE,"",IF(ISERROR(MATCH(AT$3,#REF!,0)=TRUE),AT44,IF(MATCH(AT$3,#REF!,0)=2,#REF!,"")))</f>
        <v>#REF!</v>
      </c>
      <c r="AU45" s="111" t="e">
        <f>IF(AND(#REF!=AU44,#REF!="Y")=TRUE,"",IF(ISERROR(MATCH(AU$3,#REF!,0)=TRUE),AU44,IF(MATCH(AU$3,#REF!,0)=2,#REF!,"")))</f>
        <v>#REF!</v>
      </c>
      <c r="AV45" s="114" t="e">
        <f>IF(AND(#REF!=AV44,#REF!="Y")=TRUE,"",IF(ISERROR(MATCH(AV$3,#REF!,0)=TRUE),AV44,IF(MATCH(AV$3,#REF!,0)=2,#REF!,"")))</f>
        <v>#REF!</v>
      </c>
      <c r="BA45" t="e">
        <f>+'All Trains &amp; Jobs'!#REF!</f>
        <v>#REF!</v>
      </c>
    </row>
    <row r="46" spans="1:53">
      <c r="A46">
        <v>42</v>
      </c>
      <c r="B46" t="e">
        <f>IF(AND(#REF!=B45,#REF!="Y")=TRUE,"",IF(ISERROR(MATCH(B$3,#REF!,0)=TRUE),B45,IF(MATCH(B$3,#REF!,0)=2,#REF!,"")))</f>
        <v>#REF!</v>
      </c>
      <c r="C46" t="e">
        <f>IF(AND(#REF!=C45,#REF!="Y")=TRUE,"",IF(ISERROR(MATCH(C$3,#REF!,0)=TRUE),C45,IF(MATCH(C$3,#REF!,0)=2,#REF!,"")))</f>
        <v>#REF!</v>
      </c>
      <c r="D46" t="e">
        <f>IF(AND(#REF!=D45,#REF!="Y")=TRUE,"",IF(ISERROR(MATCH(D$3,#REF!,0)=TRUE),D45,IF(MATCH(D$3,#REF!,0)=2,#REF!,"")))</f>
        <v>#REF!</v>
      </c>
      <c r="E46" t="e">
        <f>IF(AND(#REF!=E45,#REF!="Y")=TRUE,"",IF(ISERROR(MATCH(E$3,#REF!,0)=TRUE),E45,IF(MATCH(E$3,#REF!,0)=2,#REF!,"")))</f>
        <v>#REF!</v>
      </c>
      <c r="F46" t="e">
        <f>IF(AND(#REF!=F45,#REF!="Y")=TRUE,"",IF(ISERROR(MATCH(F$3,#REF!,0)=TRUE),F45,IF(MATCH(F$3,#REF!,0)=2,#REF!,"")))</f>
        <v>#REF!</v>
      </c>
      <c r="G46" t="e">
        <f>IF(AND(#REF!=G45,#REF!="Y")=TRUE,"",IF(ISERROR(MATCH(G$3,#REF!,0)=TRUE),G45,IF(MATCH(G$3,#REF!,0)=2,#REF!,"")))</f>
        <v>#REF!</v>
      </c>
      <c r="H46" t="e">
        <f>IF(AND(#REF!=H45,#REF!="Y")=TRUE,"",IF(ISERROR(MATCH(H$3,#REF!,0)=TRUE),H45,IF(MATCH(H$3,#REF!,0)=2,#REF!,"")))</f>
        <v>#REF!</v>
      </c>
      <c r="I46" s="110" t="e">
        <f>IF(AND(#REF!=I45,#REF!="Y")=TRUE,"",IF(ISERROR(MATCH(I$3,#REF!,0)=TRUE),I45,IF(MATCH(I$3,#REF!,0)=2,#REF!,"")))</f>
        <v>#REF!</v>
      </c>
      <c r="J46" s="111" t="e">
        <f>IF(AND(#REF!=J45,#REF!="Y")=TRUE,"",IF(ISERROR(MATCH(J$3,#REF!,0)=TRUE),J45,IF(MATCH(J$3,#REF!,0)=2,#REF!,"")))</f>
        <v>#REF!</v>
      </c>
      <c r="K46" s="111" t="e">
        <f>IF(AND(#REF!=K45,#REF!="Y")=TRUE,"",IF(ISERROR(MATCH(K$3,#REF!,0)=TRUE),K45,IF(MATCH(K$3,#REF!,0)=2,#REF!,"")))</f>
        <v>#REF!</v>
      </c>
      <c r="L46" s="111" t="e">
        <f>IF(AND(#REF!=L45,#REF!="Y")=TRUE,"",IF(ISERROR(MATCH(L$3,#REF!,0)=TRUE),L45,IF(MATCH(L$3,#REF!,0)=2,#REF!,"")))</f>
        <v>#REF!</v>
      </c>
      <c r="M46" s="111" t="e">
        <f>IF(AND(#REF!=M45,#REF!="Y")=TRUE,"",IF(ISERROR(MATCH(M$3,#REF!,0)=TRUE),M45,IF(MATCH(M$3,#REF!,0)=2,#REF!,"")))</f>
        <v>#REF!</v>
      </c>
      <c r="N46" s="111" t="e">
        <f>IF(AND(#REF!=N45,#REF!="Y")=TRUE,"",IF(ISERROR(MATCH(N$3,#REF!,0)=TRUE),N45,IF(MATCH(N$3,#REF!,0)=2,#REF!,"")))</f>
        <v>#REF!</v>
      </c>
      <c r="O46" s="114" t="e">
        <f>IF(AND(#REF!=O45,#REF!="Y")=TRUE,"",IF(ISERROR(MATCH(O$3,#REF!,0)=TRUE),O45,IF(MATCH(O$3,#REF!,0)=2,#REF!,"")))</f>
        <v>#REF!</v>
      </c>
      <c r="P46" s="110" t="e">
        <f>IF(AND(#REF!=P45,#REF!="Y")=TRUE,"",IF(ISERROR(MATCH(P$3,#REF!,0)=TRUE),P45,IF(MATCH(P$3,#REF!,0)=2,#REF!,"")))</f>
        <v>#REF!</v>
      </c>
      <c r="Q46" s="111" t="e">
        <f>IF(AND(#REF!=Q45,#REF!="Y")=TRUE,"",IF(ISERROR(MATCH(Q$3,#REF!,0)=TRUE),Q45,IF(MATCH(Q$3,#REF!,0)=2,#REF!,"")))</f>
        <v>#REF!</v>
      </c>
      <c r="R46" s="111" t="e">
        <f>IF(AND(#REF!=R45,#REF!="Y")=TRUE,"",IF(ISERROR(MATCH(R$3,#REF!,0)=TRUE),R45,IF(MATCH(R$3,#REF!,0)=2,#REF!,"")))</f>
        <v>#REF!</v>
      </c>
      <c r="S46" s="111" t="e">
        <f>IF(AND(#REF!=S45,#REF!="Y")=TRUE,"",IF(ISERROR(MATCH(S$3,#REF!,0)=TRUE),S45,IF(MATCH(S$3,#REF!,0)=2,#REF!,"")))</f>
        <v>#REF!</v>
      </c>
      <c r="T46" s="111" t="e">
        <f>IF(AND(#REF!=T45,#REF!="Y")=TRUE,"",IF(ISERROR(MATCH(T$3,#REF!,0)=TRUE),T45,IF(MATCH(T$3,#REF!,0)=2,#REF!,"")))</f>
        <v>#REF!</v>
      </c>
      <c r="U46" s="111" t="e">
        <f>IF(AND(#REF!=U45,#REF!="Y")=TRUE,"",IF(ISERROR(MATCH(U$3,#REF!,0)=TRUE),U45,IF(MATCH(U$3,#REF!,0)=2,#REF!,"")))</f>
        <v>#REF!</v>
      </c>
      <c r="V46" s="111" t="e">
        <f>IF(AND(#REF!=V45,#REF!="Y")=TRUE,"",IF(ISERROR(MATCH(V$3,#REF!,0)=TRUE),V45,IF(MATCH(V$3,#REF!,0)=2,#REF!,"")))</f>
        <v>#REF!</v>
      </c>
      <c r="W46" s="114" t="e">
        <f>IF(AND(#REF!=W45,#REF!="Y")=TRUE,"",IF(ISERROR(MATCH(W$3,#REF!,0)=TRUE),W45,IF(MATCH(W$3,#REF!,0)=2,#REF!,"")))</f>
        <v>#REF!</v>
      </c>
      <c r="X46" t="e">
        <f>IF(AND(#REF!=X45,#REF!="Y")=TRUE,"",IF(ISERROR(MATCH(X$3,#REF!,0)=TRUE),X45,IF(MATCH(X$3,#REF!,0)=2,#REF!,"")))</f>
        <v>#REF!</v>
      </c>
      <c r="Y46" t="e">
        <f>IF(AND(#REF!=Y45,#REF!="Y")=TRUE,"",IF(ISERROR(MATCH(Y$3,#REF!,0)=TRUE),Y45,IF(MATCH(Y$3,#REF!,0)=2,#REF!,"")))</f>
        <v>#REF!</v>
      </c>
      <c r="Z46" t="e">
        <f>IF(AND(#REF!=Z45,#REF!="Y")=TRUE,"",IF(ISERROR(MATCH(Z$3,#REF!,0)=TRUE),Z45,IF(MATCH(Z$3,#REF!,0)=2,#REF!,"")))</f>
        <v>#REF!</v>
      </c>
      <c r="AA46" s="110" t="e">
        <f>IF(AND(#REF!=AA45,#REF!="Y")=TRUE,"",IF(ISERROR(MATCH(AA$3,#REF!,0)=TRUE),AA45,IF(MATCH(AA$3,#REF!,0)=2,#REF!,"")))</f>
        <v>#REF!</v>
      </c>
      <c r="AB46" s="111" t="e">
        <f>IF(AND(#REF!=AB45,#REF!="Y")=TRUE,"",IF(ISERROR(MATCH(AB$3,#REF!,0)=TRUE),AB45,IF(MATCH(AB$3,#REF!,0)=2,#REF!,"")))</f>
        <v>#REF!</v>
      </c>
      <c r="AC46" s="111" t="e">
        <f>IF(AND(#REF!=AC45,#REF!="Y")=TRUE,"",IF(ISERROR(MATCH(AC$3,#REF!,0)=TRUE),AC45,IF(MATCH(AC$3,#REF!,0)=2,#REF!,"")))</f>
        <v>#REF!</v>
      </c>
      <c r="AD46" s="114" t="e">
        <f>IF(AND(#REF!=AD45,#REF!="Y")=TRUE,"",IF(ISERROR(MATCH(AD$3,#REF!,0)=TRUE),AD45,IF(MATCH(AD$3,#REF!,0)=2,#REF!,"")))</f>
        <v>#REF!</v>
      </c>
      <c r="AE46" s="110" t="e">
        <f>IF(AND(#REF!=AE45,#REF!="Y")=TRUE,"",IF(ISERROR(MATCH(AE$3,#REF!,0)=TRUE),AE45,IF(MATCH(AE$3,#REF!,0)=2,#REF!,"")))</f>
        <v>#REF!</v>
      </c>
      <c r="AF46" s="114" t="e">
        <f>IF(AND(#REF!=AF45,#REF!="Y")=TRUE,"",IF(ISERROR(MATCH(AF$3,#REF!,0)=TRUE),AF45,IF(MATCH(AF$3,#REF!,0)=2,#REF!,"")))</f>
        <v>#REF!</v>
      </c>
      <c r="AG46" t="e">
        <f>IF(AND(#REF!=AG45,#REF!="Y")=TRUE,"",IF(ISERROR(MATCH(AG$3,#REF!,0)=TRUE),AG45,IF(MATCH(AG$3,#REF!,0)=2,#REF!,"")))</f>
        <v>#REF!</v>
      </c>
      <c r="AH46" t="e">
        <f>IF(AND(#REF!=AH45,#REF!="Y")=TRUE,"",IF(ISERROR(MATCH(AH$3,#REF!,0)=TRUE),AH45,IF(MATCH(AH$3,#REF!,0)=2,#REF!,"")))</f>
        <v>#REF!</v>
      </c>
      <c r="AI46" t="e">
        <f>IF(AND(#REF!=AI45,#REF!="Y")=TRUE,"",IF(ISERROR(MATCH(AI$3,#REF!,0)=TRUE),AI45,IF(MATCH(AI$3,#REF!,0)=2,#REF!,"")))</f>
        <v>#REF!</v>
      </c>
      <c r="AJ46" t="e">
        <f>IF(AND(#REF!=AJ45,#REF!="Y")=TRUE,"",IF(ISERROR(MATCH(AJ$3,#REF!,0)=TRUE),AJ45,IF(MATCH(AJ$3,#REF!,0)=2,#REF!,"")))</f>
        <v>#REF!</v>
      </c>
      <c r="AK46" t="e">
        <f>IF(AND(#REF!=AK45,#REF!="Y")=TRUE,"",IF(ISERROR(MATCH(AK$3,#REF!,0)=TRUE),AK45,IF(MATCH(AK$3,#REF!,0)=2,#REF!,"")))</f>
        <v>#REF!</v>
      </c>
      <c r="AL46" t="e">
        <f>IF(AND(#REF!=AL45,#REF!="Y")=TRUE,"",IF(ISERROR(MATCH(AL$3,#REF!,0)=TRUE),AL45,IF(MATCH(AL$3,#REF!,0)=2,#REF!,"")))</f>
        <v>#REF!</v>
      </c>
      <c r="AM46" t="e">
        <f>IF(AND(#REF!=AM45,#REF!="Y")=TRUE,"",IF(ISERROR(MATCH(AM$3,#REF!,0)=TRUE),AM45,IF(MATCH(AM$3,#REF!,0)=2,#REF!,"")))</f>
        <v>#REF!</v>
      </c>
      <c r="AN46" t="e">
        <f>IF(AND(#REF!=AN45,#REF!="Y")=TRUE,"",IF(ISERROR(MATCH(AN$3,#REF!,0)=TRUE),AN45,IF(MATCH(AN$3,#REF!,0)=2,#REF!,"")))</f>
        <v>#REF!</v>
      </c>
      <c r="AO46" s="110" t="e">
        <f>IF(AND(#REF!=AO45,#REF!="Y")=TRUE,"",IF(ISERROR(MATCH(AO$3,#REF!,0)=TRUE),AO45,IF(MATCH(AO$3,#REF!,0)=2,#REF!,"")))</f>
        <v>#REF!</v>
      </c>
      <c r="AP46" s="111" t="e">
        <f>IF(AND(#REF!=AP45,#REF!="Y")=TRUE,"",IF(ISERROR(MATCH(AP$3,#REF!,0)=TRUE),AP45,IF(MATCH(AP$3,#REF!,0)=2,#REF!,"")))</f>
        <v>#REF!</v>
      </c>
      <c r="AQ46" s="111" t="e">
        <f>IF(AND(#REF!=AQ45,#REF!="Y")=TRUE,"",IF(ISERROR(MATCH(AQ$3,#REF!,0)=TRUE),AQ45,IF(MATCH(AQ$3,#REF!,0)=2,#REF!,"")))</f>
        <v>#REF!</v>
      </c>
      <c r="AR46" s="111" t="e">
        <f>IF(AND(#REF!=AR45,#REF!="Y")=TRUE,"",IF(ISERROR(MATCH(AR$3,#REF!,0)=TRUE),AR45,IF(MATCH(AR$3,#REF!,0)=2,#REF!,"")))</f>
        <v>#REF!</v>
      </c>
      <c r="AS46" s="114" t="e">
        <f>IF(AND(#REF!=AS45,#REF!="Y")=TRUE,"",IF(ISERROR(MATCH(AS$3,#REF!,0)=TRUE),AS45,IF(MATCH(AS$3,#REF!,0)=2,#REF!,"")))</f>
        <v>#REF!</v>
      </c>
      <c r="AT46" s="110" t="e">
        <f>IF(AND(#REF!=AT45,#REF!="Y")=TRUE,"",IF(ISERROR(MATCH(AT$3,#REF!,0)=TRUE),AT45,IF(MATCH(AT$3,#REF!,0)=2,#REF!,"")))</f>
        <v>#REF!</v>
      </c>
      <c r="AU46" s="111" t="e">
        <f>IF(AND(#REF!=AU45,#REF!="Y")=TRUE,"",IF(ISERROR(MATCH(AU$3,#REF!,0)=TRUE),AU45,IF(MATCH(AU$3,#REF!,0)=2,#REF!,"")))</f>
        <v>#REF!</v>
      </c>
      <c r="AV46" s="114" t="e">
        <f>IF(AND(#REF!=AV45,#REF!="Y")=TRUE,"",IF(ISERROR(MATCH(AV$3,#REF!,0)=TRUE),AV45,IF(MATCH(AV$3,#REF!,0)=2,#REF!,"")))</f>
        <v>#REF!</v>
      </c>
      <c r="BA46" t="e">
        <f>+'All Trains &amp; Jobs'!#REF!</f>
        <v>#REF!</v>
      </c>
    </row>
    <row r="47" spans="1:53">
      <c r="A47">
        <v>43</v>
      </c>
      <c r="B47" t="e">
        <f>IF(AND(#REF!=B46,#REF!="Y")=TRUE,"",IF(ISERROR(MATCH(B$3,#REF!,0)=TRUE),B46,IF(MATCH(B$3,#REF!,0)=2,#REF!,"")))</f>
        <v>#REF!</v>
      </c>
      <c r="C47" t="e">
        <f>IF(AND(#REF!=C46,#REF!="Y")=TRUE,"",IF(ISERROR(MATCH(C$3,#REF!,0)=TRUE),C46,IF(MATCH(C$3,#REF!,0)=2,#REF!,"")))</f>
        <v>#REF!</v>
      </c>
      <c r="D47" t="e">
        <f>IF(AND(#REF!=D46,#REF!="Y")=TRUE,"",IF(ISERROR(MATCH(D$3,#REF!,0)=TRUE),D46,IF(MATCH(D$3,#REF!,0)=2,#REF!,"")))</f>
        <v>#REF!</v>
      </c>
      <c r="E47" t="e">
        <f>IF(AND(#REF!=E46,#REF!="Y")=TRUE,"",IF(ISERROR(MATCH(E$3,#REF!,0)=TRUE),E46,IF(MATCH(E$3,#REF!,0)=2,#REF!,"")))</f>
        <v>#REF!</v>
      </c>
      <c r="F47" t="e">
        <f>IF(AND(#REF!=F46,#REF!="Y")=TRUE,"",IF(ISERROR(MATCH(F$3,#REF!,0)=TRUE),F46,IF(MATCH(F$3,#REF!,0)=2,#REF!,"")))</f>
        <v>#REF!</v>
      </c>
      <c r="G47" t="e">
        <f>IF(AND(#REF!=G46,#REF!="Y")=TRUE,"",IF(ISERROR(MATCH(G$3,#REF!,0)=TRUE),G46,IF(MATCH(G$3,#REF!,0)=2,#REF!,"")))</f>
        <v>#REF!</v>
      </c>
      <c r="H47" t="e">
        <f>IF(AND(#REF!=H46,#REF!="Y")=TRUE,"",IF(ISERROR(MATCH(H$3,#REF!,0)=TRUE),H46,IF(MATCH(H$3,#REF!,0)=2,#REF!,"")))</f>
        <v>#REF!</v>
      </c>
      <c r="I47" s="110" t="e">
        <f>IF(AND(#REF!=I46,#REF!="Y")=TRUE,"",IF(ISERROR(MATCH(I$3,#REF!,0)=TRUE),I46,IF(MATCH(I$3,#REF!,0)=2,#REF!,"")))</f>
        <v>#REF!</v>
      </c>
      <c r="J47" s="111" t="e">
        <f>IF(AND(#REF!=J46,#REF!="Y")=TRUE,"",IF(ISERROR(MATCH(J$3,#REF!,0)=TRUE),J46,IF(MATCH(J$3,#REF!,0)=2,#REF!,"")))</f>
        <v>#REF!</v>
      </c>
      <c r="K47" s="111" t="e">
        <f>IF(AND(#REF!=K46,#REF!="Y")=TRUE,"",IF(ISERROR(MATCH(K$3,#REF!,0)=TRUE),K46,IF(MATCH(K$3,#REF!,0)=2,#REF!,"")))</f>
        <v>#REF!</v>
      </c>
      <c r="L47" s="111" t="e">
        <f>IF(AND(#REF!=L46,#REF!="Y")=TRUE,"",IF(ISERROR(MATCH(L$3,#REF!,0)=TRUE),L46,IF(MATCH(L$3,#REF!,0)=2,#REF!,"")))</f>
        <v>#REF!</v>
      </c>
      <c r="M47" s="111" t="e">
        <f>IF(AND(#REF!=M46,#REF!="Y")=TRUE,"",IF(ISERROR(MATCH(M$3,#REF!,0)=TRUE),M46,IF(MATCH(M$3,#REF!,0)=2,#REF!,"")))</f>
        <v>#REF!</v>
      </c>
      <c r="N47" s="111" t="e">
        <f>IF(AND(#REF!=N46,#REF!="Y")=TRUE,"",IF(ISERROR(MATCH(N$3,#REF!,0)=TRUE),N46,IF(MATCH(N$3,#REF!,0)=2,#REF!,"")))</f>
        <v>#REF!</v>
      </c>
      <c r="O47" s="114" t="e">
        <f>IF(AND(#REF!=O46,#REF!="Y")=TRUE,"",IF(ISERROR(MATCH(O$3,#REF!,0)=TRUE),O46,IF(MATCH(O$3,#REF!,0)=2,#REF!,"")))</f>
        <v>#REF!</v>
      </c>
      <c r="P47" s="110" t="e">
        <f>IF(AND(#REF!=P46,#REF!="Y")=TRUE,"",IF(ISERROR(MATCH(P$3,#REF!,0)=TRUE),P46,IF(MATCH(P$3,#REF!,0)=2,#REF!,"")))</f>
        <v>#REF!</v>
      </c>
      <c r="Q47" s="111" t="e">
        <f>IF(AND(#REF!=Q46,#REF!="Y")=TRUE,"",IF(ISERROR(MATCH(Q$3,#REF!,0)=TRUE),Q46,IF(MATCH(Q$3,#REF!,0)=2,#REF!,"")))</f>
        <v>#REF!</v>
      </c>
      <c r="R47" s="111" t="e">
        <f>IF(AND(#REF!=R46,#REF!="Y")=TRUE,"",IF(ISERROR(MATCH(R$3,#REF!,0)=TRUE),R46,IF(MATCH(R$3,#REF!,0)=2,#REF!,"")))</f>
        <v>#REF!</v>
      </c>
      <c r="S47" s="111" t="e">
        <f>IF(AND(#REF!=S46,#REF!="Y")=TRUE,"",IF(ISERROR(MATCH(S$3,#REF!,0)=TRUE),S46,IF(MATCH(S$3,#REF!,0)=2,#REF!,"")))</f>
        <v>#REF!</v>
      </c>
      <c r="T47" s="111" t="e">
        <f>IF(AND(#REF!=T46,#REF!="Y")=TRUE,"",IF(ISERROR(MATCH(T$3,#REF!,0)=TRUE),T46,IF(MATCH(T$3,#REF!,0)=2,#REF!,"")))</f>
        <v>#REF!</v>
      </c>
      <c r="U47" s="111" t="e">
        <f>IF(AND(#REF!=U46,#REF!="Y")=TRUE,"",IF(ISERROR(MATCH(U$3,#REF!,0)=TRUE),U46,IF(MATCH(U$3,#REF!,0)=2,#REF!,"")))</f>
        <v>#REF!</v>
      </c>
      <c r="V47" s="111" t="e">
        <f>IF(AND(#REF!=V46,#REF!="Y")=TRUE,"",IF(ISERROR(MATCH(V$3,#REF!,0)=TRUE),V46,IF(MATCH(V$3,#REF!,0)=2,#REF!,"")))</f>
        <v>#REF!</v>
      </c>
      <c r="W47" s="114" t="e">
        <f>IF(AND(#REF!=W46,#REF!="Y")=TRUE,"",IF(ISERROR(MATCH(W$3,#REF!,0)=TRUE),W46,IF(MATCH(W$3,#REF!,0)=2,#REF!,"")))</f>
        <v>#REF!</v>
      </c>
      <c r="X47" t="e">
        <f>IF(AND(#REF!=X46,#REF!="Y")=TRUE,"",IF(ISERROR(MATCH(X$3,#REF!,0)=TRUE),X46,IF(MATCH(X$3,#REF!,0)=2,#REF!,"")))</f>
        <v>#REF!</v>
      </c>
      <c r="Y47" t="e">
        <f>IF(AND(#REF!=Y46,#REF!="Y")=TRUE,"",IF(ISERROR(MATCH(Y$3,#REF!,0)=TRUE),Y46,IF(MATCH(Y$3,#REF!,0)=2,#REF!,"")))</f>
        <v>#REF!</v>
      </c>
      <c r="Z47" t="e">
        <f>IF(AND(#REF!=Z46,#REF!="Y")=TRUE,"",IF(ISERROR(MATCH(Z$3,#REF!,0)=TRUE),Z46,IF(MATCH(Z$3,#REF!,0)=2,#REF!,"")))</f>
        <v>#REF!</v>
      </c>
      <c r="AA47" s="110" t="e">
        <f>IF(AND(#REF!=AA46,#REF!="Y")=TRUE,"",IF(ISERROR(MATCH(AA$3,#REF!,0)=TRUE),AA46,IF(MATCH(AA$3,#REF!,0)=2,#REF!,"")))</f>
        <v>#REF!</v>
      </c>
      <c r="AB47" s="111" t="e">
        <f>IF(AND(#REF!=AB46,#REF!="Y")=TRUE,"",IF(ISERROR(MATCH(AB$3,#REF!,0)=TRUE),AB46,IF(MATCH(AB$3,#REF!,0)=2,#REF!,"")))</f>
        <v>#REF!</v>
      </c>
      <c r="AC47" s="111" t="e">
        <f>IF(AND(#REF!=AC46,#REF!="Y")=TRUE,"",IF(ISERROR(MATCH(AC$3,#REF!,0)=TRUE),AC46,IF(MATCH(AC$3,#REF!,0)=2,#REF!,"")))</f>
        <v>#REF!</v>
      </c>
      <c r="AD47" s="114" t="e">
        <f>IF(AND(#REF!=AD46,#REF!="Y")=TRUE,"",IF(ISERROR(MATCH(AD$3,#REF!,0)=TRUE),AD46,IF(MATCH(AD$3,#REF!,0)=2,#REF!,"")))</f>
        <v>#REF!</v>
      </c>
      <c r="AE47" s="110" t="e">
        <f>IF(AND(#REF!=AE46,#REF!="Y")=TRUE,"",IF(ISERROR(MATCH(AE$3,#REF!,0)=TRUE),AE46,IF(MATCH(AE$3,#REF!,0)=2,#REF!,"")))</f>
        <v>#REF!</v>
      </c>
      <c r="AF47" s="114" t="e">
        <f>IF(AND(#REF!=AF46,#REF!="Y")=TRUE,"",IF(ISERROR(MATCH(AF$3,#REF!,0)=TRUE),AF46,IF(MATCH(AF$3,#REF!,0)=2,#REF!,"")))</f>
        <v>#REF!</v>
      </c>
      <c r="AG47" t="e">
        <f>IF(AND(#REF!=AG46,#REF!="Y")=TRUE,"",IF(ISERROR(MATCH(AG$3,#REF!,0)=TRUE),AG46,IF(MATCH(AG$3,#REF!,0)=2,#REF!,"")))</f>
        <v>#REF!</v>
      </c>
      <c r="AH47" t="e">
        <f>IF(AND(#REF!=AH46,#REF!="Y")=TRUE,"",IF(ISERROR(MATCH(AH$3,#REF!,0)=TRUE),AH46,IF(MATCH(AH$3,#REF!,0)=2,#REF!,"")))</f>
        <v>#REF!</v>
      </c>
      <c r="AI47" t="e">
        <f>IF(AND(#REF!=AI46,#REF!="Y")=TRUE,"",IF(ISERROR(MATCH(AI$3,#REF!,0)=TRUE),AI46,IF(MATCH(AI$3,#REF!,0)=2,#REF!,"")))</f>
        <v>#REF!</v>
      </c>
      <c r="AJ47" t="e">
        <f>IF(AND(#REF!=AJ46,#REF!="Y")=TRUE,"",IF(ISERROR(MATCH(AJ$3,#REF!,0)=TRUE),AJ46,IF(MATCH(AJ$3,#REF!,0)=2,#REF!,"")))</f>
        <v>#REF!</v>
      </c>
      <c r="AK47" t="e">
        <f>IF(AND(#REF!=AK46,#REF!="Y")=TRUE,"",IF(ISERROR(MATCH(AK$3,#REF!,0)=TRUE),AK46,IF(MATCH(AK$3,#REF!,0)=2,#REF!,"")))</f>
        <v>#REF!</v>
      </c>
      <c r="AL47" t="e">
        <f>IF(AND(#REF!=AL46,#REF!="Y")=TRUE,"",IF(ISERROR(MATCH(AL$3,#REF!,0)=TRUE),AL46,IF(MATCH(AL$3,#REF!,0)=2,#REF!,"")))</f>
        <v>#REF!</v>
      </c>
      <c r="AM47" t="e">
        <f>IF(AND(#REF!=AM46,#REF!="Y")=TRUE,"",IF(ISERROR(MATCH(AM$3,#REF!,0)=TRUE),AM46,IF(MATCH(AM$3,#REF!,0)=2,#REF!,"")))</f>
        <v>#REF!</v>
      </c>
      <c r="AN47" t="e">
        <f>IF(AND(#REF!=AN46,#REF!="Y")=TRUE,"",IF(ISERROR(MATCH(AN$3,#REF!,0)=TRUE),AN46,IF(MATCH(AN$3,#REF!,0)=2,#REF!,"")))</f>
        <v>#REF!</v>
      </c>
      <c r="AO47" s="110" t="e">
        <f>IF(AND(#REF!=AO46,#REF!="Y")=TRUE,"",IF(ISERROR(MATCH(AO$3,#REF!,0)=TRUE),AO46,IF(MATCH(AO$3,#REF!,0)=2,#REF!,"")))</f>
        <v>#REF!</v>
      </c>
      <c r="AP47" s="111" t="e">
        <f>IF(AND(#REF!=AP46,#REF!="Y")=TRUE,"",IF(ISERROR(MATCH(AP$3,#REF!,0)=TRUE),AP46,IF(MATCH(AP$3,#REF!,0)=2,#REF!,"")))</f>
        <v>#REF!</v>
      </c>
      <c r="AQ47" s="111" t="e">
        <f>IF(AND(#REF!=AQ46,#REF!="Y")=TRUE,"",IF(ISERROR(MATCH(AQ$3,#REF!,0)=TRUE),AQ46,IF(MATCH(AQ$3,#REF!,0)=2,#REF!,"")))</f>
        <v>#REF!</v>
      </c>
      <c r="AR47" s="111" t="e">
        <f>IF(AND(#REF!=AR46,#REF!="Y")=TRUE,"",IF(ISERROR(MATCH(AR$3,#REF!,0)=TRUE),AR46,IF(MATCH(AR$3,#REF!,0)=2,#REF!,"")))</f>
        <v>#REF!</v>
      </c>
      <c r="AS47" s="114" t="e">
        <f>IF(AND(#REF!=AS46,#REF!="Y")=TRUE,"",IF(ISERROR(MATCH(AS$3,#REF!,0)=TRUE),AS46,IF(MATCH(AS$3,#REF!,0)=2,#REF!,"")))</f>
        <v>#REF!</v>
      </c>
      <c r="AT47" s="110" t="e">
        <f>IF(AND(#REF!=AT46,#REF!="Y")=TRUE,"",IF(ISERROR(MATCH(AT$3,#REF!,0)=TRUE),AT46,IF(MATCH(AT$3,#REF!,0)=2,#REF!,"")))</f>
        <v>#REF!</v>
      </c>
      <c r="AU47" s="111" t="e">
        <f>IF(AND(#REF!=AU46,#REF!="Y")=TRUE,"",IF(ISERROR(MATCH(AU$3,#REF!,0)=TRUE),AU46,IF(MATCH(AU$3,#REF!,0)=2,#REF!,"")))</f>
        <v>#REF!</v>
      </c>
      <c r="AV47" s="114" t="e">
        <f>IF(AND(#REF!=AV46,#REF!="Y")=TRUE,"",IF(ISERROR(MATCH(AV$3,#REF!,0)=TRUE),AV46,IF(MATCH(AV$3,#REF!,0)=2,#REF!,"")))</f>
        <v>#REF!</v>
      </c>
      <c r="BA47" t="str">
        <f>+'All Trains &amp; Jobs'!O24</f>
        <v># 407 Sarah Creek Evening Express</v>
      </c>
    </row>
    <row r="48" spans="1:53">
      <c r="A48">
        <v>44</v>
      </c>
      <c r="B48" t="e">
        <f>IF(AND(#REF!=B47,#REF!="Y")=TRUE,"",IF(ISERROR(MATCH(B$3,#REF!,0)=TRUE),B47,IF(MATCH(B$3,#REF!,0)=2,#REF!,"")))</f>
        <v>#REF!</v>
      </c>
      <c r="C48" t="e">
        <f>IF(AND(#REF!=C47,#REF!="Y")=TRUE,"",IF(ISERROR(MATCH(C$3,#REF!,0)=TRUE),C47,IF(MATCH(C$3,#REF!,0)=2,#REF!,"")))</f>
        <v>#REF!</v>
      </c>
      <c r="D48" t="e">
        <f>IF(AND(#REF!=D47,#REF!="Y")=TRUE,"",IF(ISERROR(MATCH(D$3,#REF!,0)=TRUE),D47,IF(MATCH(D$3,#REF!,0)=2,#REF!,"")))</f>
        <v>#REF!</v>
      </c>
      <c r="E48" t="e">
        <f>IF(AND(#REF!=E47,#REF!="Y")=TRUE,"",IF(ISERROR(MATCH(E$3,#REF!,0)=TRUE),E47,IF(MATCH(E$3,#REF!,0)=2,#REF!,"")))</f>
        <v>#REF!</v>
      </c>
      <c r="F48" t="e">
        <f>IF(AND(#REF!=F47,#REF!="Y")=TRUE,"",IF(ISERROR(MATCH(F$3,#REF!,0)=TRUE),F47,IF(MATCH(F$3,#REF!,0)=2,#REF!,"")))</f>
        <v>#REF!</v>
      </c>
      <c r="G48" t="e">
        <f>IF(AND(#REF!=G47,#REF!="Y")=TRUE,"",IF(ISERROR(MATCH(G$3,#REF!,0)=TRUE),G47,IF(MATCH(G$3,#REF!,0)=2,#REF!,"")))</f>
        <v>#REF!</v>
      </c>
      <c r="H48" t="e">
        <f>IF(AND(#REF!=H47,#REF!="Y")=TRUE,"",IF(ISERROR(MATCH(H$3,#REF!,0)=TRUE),H47,IF(MATCH(H$3,#REF!,0)=2,#REF!,"")))</f>
        <v>#REF!</v>
      </c>
      <c r="I48" s="110" t="e">
        <f>IF(AND(#REF!=I47,#REF!="Y")=TRUE,"",IF(ISERROR(MATCH(I$3,#REF!,0)=TRUE),I47,IF(MATCH(I$3,#REF!,0)=2,#REF!,"")))</f>
        <v>#REF!</v>
      </c>
      <c r="J48" s="111" t="e">
        <f>IF(AND(#REF!=J47,#REF!="Y")=TRUE,"",IF(ISERROR(MATCH(J$3,#REF!,0)=TRUE),J47,IF(MATCH(J$3,#REF!,0)=2,#REF!,"")))</f>
        <v>#REF!</v>
      </c>
      <c r="K48" s="111" t="e">
        <f>IF(AND(#REF!=K47,#REF!="Y")=TRUE,"",IF(ISERROR(MATCH(K$3,#REF!,0)=TRUE),K47,IF(MATCH(K$3,#REF!,0)=2,#REF!,"")))</f>
        <v>#REF!</v>
      </c>
      <c r="L48" s="111" t="e">
        <f>IF(AND(#REF!=L47,#REF!="Y")=TRUE,"",IF(ISERROR(MATCH(L$3,#REF!,0)=TRUE),L47,IF(MATCH(L$3,#REF!,0)=2,#REF!,"")))</f>
        <v>#REF!</v>
      </c>
      <c r="M48" s="111" t="e">
        <f>IF(AND(#REF!=M47,#REF!="Y")=TRUE,"",IF(ISERROR(MATCH(M$3,#REF!,0)=TRUE),M47,IF(MATCH(M$3,#REF!,0)=2,#REF!,"")))</f>
        <v>#REF!</v>
      </c>
      <c r="N48" s="111" t="e">
        <f>IF(AND(#REF!=N47,#REF!="Y")=TRUE,"",IF(ISERROR(MATCH(N$3,#REF!,0)=TRUE),N47,IF(MATCH(N$3,#REF!,0)=2,#REF!,"")))</f>
        <v>#REF!</v>
      </c>
      <c r="O48" s="114" t="e">
        <f>IF(AND(#REF!=O47,#REF!="Y")=TRUE,"",IF(ISERROR(MATCH(O$3,#REF!,0)=TRUE),O47,IF(MATCH(O$3,#REF!,0)=2,#REF!,"")))</f>
        <v>#REF!</v>
      </c>
      <c r="P48" s="110" t="e">
        <f>IF(AND(#REF!=P47,#REF!="Y")=TRUE,"",IF(ISERROR(MATCH(P$3,#REF!,0)=TRUE),P47,IF(MATCH(P$3,#REF!,0)=2,#REF!,"")))</f>
        <v>#REF!</v>
      </c>
      <c r="Q48" s="111" t="e">
        <f>IF(AND(#REF!=Q47,#REF!="Y")=TRUE,"",IF(ISERROR(MATCH(Q$3,#REF!,0)=TRUE),Q47,IF(MATCH(Q$3,#REF!,0)=2,#REF!,"")))</f>
        <v>#REF!</v>
      </c>
      <c r="R48" s="111" t="e">
        <f>IF(AND(#REF!=R47,#REF!="Y")=TRUE,"",IF(ISERROR(MATCH(R$3,#REF!,0)=TRUE),R47,IF(MATCH(R$3,#REF!,0)=2,#REF!,"")))</f>
        <v>#REF!</v>
      </c>
      <c r="S48" s="111" t="e">
        <f>IF(AND(#REF!=S47,#REF!="Y")=TRUE,"",IF(ISERROR(MATCH(S$3,#REF!,0)=TRUE),S47,IF(MATCH(S$3,#REF!,0)=2,#REF!,"")))</f>
        <v>#REF!</v>
      </c>
      <c r="T48" s="111" t="e">
        <f>IF(AND(#REF!=T47,#REF!="Y")=TRUE,"",IF(ISERROR(MATCH(T$3,#REF!,0)=TRUE),T47,IF(MATCH(T$3,#REF!,0)=2,#REF!,"")))</f>
        <v>#REF!</v>
      </c>
      <c r="U48" s="111" t="e">
        <f>IF(AND(#REF!=U47,#REF!="Y")=TRUE,"",IF(ISERROR(MATCH(U$3,#REF!,0)=TRUE),U47,IF(MATCH(U$3,#REF!,0)=2,#REF!,"")))</f>
        <v>#REF!</v>
      </c>
      <c r="V48" s="111" t="e">
        <f>IF(AND(#REF!=V47,#REF!="Y")=TRUE,"",IF(ISERROR(MATCH(V$3,#REF!,0)=TRUE),V47,IF(MATCH(V$3,#REF!,0)=2,#REF!,"")))</f>
        <v>#REF!</v>
      </c>
      <c r="W48" s="114" t="e">
        <f>IF(AND(#REF!=W47,#REF!="Y")=TRUE,"",IF(ISERROR(MATCH(W$3,#REF!,0)=TRUE),W47,IF(MATCH(W$3,#REF!,0)=2,#REF!,"")))</f>
        <v>#REF!</v>
      </c>
      <c r="X48" t="e">
        <f>IF(AND(#REF!=X47,#REF!="Y")=TRUE,"",IF(ISERROR(MATCH(X$3,#REF!,0)=TRUE),X47,IF(MATCH(X$3,#REF!,0)=2,#REF!,"")))</f>
        <v>#REF!</v>
      </c>
      <c r="Y48" t="e">
        <f>IF(AND(#REF!=Y47,#REF!="Y")=TRUE,"",IF(ISERROR(MATCH(Y$3,#REF!,0)=TRUE),Y47,IF(MATCH(Y$3,#REF!,0)=2,#REF!,"")))</f>
        <v>#REF!</v>
      </c>
      <c r="Z48" t="e">
        <f>IF(AND(#REF!=Z47,#REF!="Y")=TRUE,"",IF(ISERROR(MATCH(Z$3,#REF!,0)=TRUE),Z47,IF(MATCH(Z$3,#REF!,0)=2,#REF!,"")))</f>
        <v>#REF!</v>
      </c>
      <c r="AA48" s="110" t="e">
        <f>IF(AND(#REF!=AA47,#REF!="Y")=TRUE,"",IF(ISERROR(MATCH(AA$3,#REF!,0)=TRUE),AA47,IF(MATCH(AA$3,#REF!,0)=2,#REF!,"")))</f>
        <v>#REF!</v>
      </c>
      <c r="AB48" s="111" t="e">
        <f>IF(AND(#REF!=AB47,#REF!="Y")=TRUE,"",IF(ISERROR(MATCH(AB$3,#REF!,0)=TRUE),AB47,IF(MATCH(AB$3,#REF!,0)=2,#REF!,"")))</f>
        <v>#REF!</v>
      </c>
      <c r="AC48" s="111" t="e">
        <f>IF(AND(#REF!=AC47,#REF!="Y")=TRUE,"",IF(ISERROR(MATCH(AC$3,#REF!,0)=TRUE),AC47,IF(MATCH(AC$3,#REF!,0)=2,#REF!,"")))</f>
        <v>#REF!</v>
      </c>
      <c r="AD48" s="114" t="e">
        <f>IF(AND(#REF!=AD47,#REF!="Y")=TRUE,"",IF(ISERROR(MATCH(AD$3,#REF!,0)=TRUE),AD47,IF(MATCH(AD$3,#REF!,0)=2,#REF!,"")))</f>
        <v>#REF!</v>
      </c>
      <c r="AE48" s="110" t="e">
        <f>IF(AND(#REF!=AE47,#REF!="Y")=TRUE,"",IF(ISERROR(MATCH(AE$3,#REF!,0)=TRUE),AE47,IF(MATCH(AE$3,#REF!,0)=2,#REF!,"")))</f>
        <v>#REF!</v>
      </c>
      <c r="AF48" s="114" t="e">
        <f>IF(AND(#REF!=AF47,#REF!="Y")=TRUE,"",IF(ISERROR(MATCH(AF$3,#REF!,0)=TRUE),AF47,IF(MATCH(AF$3,#REF!,0)=2,#REF!,"")))</f>
        <v>#REF!</v>
      </c>
      <c r="AG48" t="e">
        <f>IF(AND(#REF!=AG47,#REF!="Y")=TRUE,"",IF(ISERROR(MATCH(AG$3,#REF!,0)=TRUE),AG47,IF(MATCH(AG$3,#REF!,0)=2,#REF!,"")))</f>
        <v>#REF!</v>
      </c>
      <c r="AH48" t="e">
        <f>IF(AND(#REF!=AH47,#REF!="Y")=TRUE,"",IF(ISERROR(MATCH(AH$3,#REF!,0)=TRUE),AH47,IF(MATCH(AH$3,#REF!,0)=2,#REF!,"")))</f>
        <v>#REF!</v>
      </c>
      <c r="AI48" t="e">
        <f>IF(AND(#REF!=AI47,#REF!="Y")=TRUE,"",IF(ISERROR(MATCH(AI$3,#REF!,0)=TRUE),AI47,IF(MATCH(AI$3,#REF!,0)=2,#REF!,"")))</f>
        <v>#REF!</v>
      </c>
      <c r="AJ48" t="e">
        <f>IF(AND(#REF!=AJ47,#REF!="Y")=TRUE,"",IF(ISERROR(MATCH(AJ$3,#REF!,0)=TRUE),AJ47,IF(MATCH(AJ$3,#REF!,0)=2,#REF!,"")))</f>
        <v>#REF!</v>
      </c>
      <c r="AK48" t="e">
        <f>IF(AND(#REF!=AK47,#REF!="Y")=TRUE,"",IF(ISERROR(MATCH(AK$3,#REF!,0)=TRUE),AK47,IF(MATCH(AK$3,#REF!,0)=2,#REF!,"")))</f>
        <v>#REF!</v>
      </c>
      <c r="AL48" t="e">
        <f>IF(AND(#REF!=AL47,#REF!="Y")=TRUE,"",IF(ISERROR(MATCH(AL$3,#REF!,0)=TRUE),AL47,IF(MATCH(AL$3,#REF!,0)=2,#REF!,"")))</f>
        <v>#REF!</v>
      </c>
      <c r="AM48" t="e">
        <f>IF(AND(#REF!=AM47,#REF!="Y")=TRUE,"",IF(ISERROR(MATCH(AM$3,#REF!,0)=TRUE),AM47,IF(MATCH(AM$3,#REF!,0)=2,#REF!,"")))</f>
        <v>#REF!</v>
      </c>
      <c r="AN48" t="e">
        <f>IF(AND(#REF!=AN47,#REF!="Y")=TRUE,"",IF(ISERROR(MATCH(AN$3,#REF!,0)=TRUE),AN47,IF(MATCH(AN$3,#REF!,0)=2,#REF!,"")))</f>
        <v>#REF!</v>
      </c>
      <c r="AO48" s="110" t="e">
        <f>IF(AND(#REF!=AO47,#REF!="Y")=TRUE,"",IF(ISERROR(MATCH(AO$3,#REF!,0)=TRUE),AO47,IF(MATCH(AO$3,#REF!,0)=2,#REF!,"")))</f>
        <v>#REF!</v>
      </c>
      <c r="AP48" s="111" t="e">
        <f>IF(AND(#REF!=AP47,#REF!="Y")=TRUE,"",IF(ISERROR(MATCH(AP$3,#REF!,0)=TRUE),AP47,IF(MATCH(AP$3,#REF!,0)=2,#REF!,"")))</f>
        <v>#REF!</v>
      </c>
      <c r="AQ48" s="111" t="e">
        <f>IF(AND(#REF!=AQ47,#REF!="Y")=TRUE,"",IF(ISERROR(MATCH(AQ$3,#REF!,0)=TRUE),AQ47,IF(MATCH(AQ$3,#REF!,0)=2,#REF!,"")))</f>
        <v>#REF!</v>
      </c>
      <c r="AR48" s="111" t="e">
        <f>IF(AND(#REF!=AR47,#REF!="Y")=TRUE,"",IF(ISERROR(MATCH(AR$3,#REF!,0)=TRUE),AR47,IF(MATCH(AR$3,#REF!,0)=2,#REF!,"")))</f>
        <v>#REF!</v>
      </c>
      <c r="AS48" s="114" t="e">
        <f>IF(AND(#REF!=AS47,#REF!="Y")=TRUE,"",IF(ISERROR(MATCH(AS$3,#REF!,0)=TRUE),AS47,IF(MATCH(AS$3,#REF!,0)=2,#REF!,"")))</f>
        <v>#REF!</v>
      </c>
      <c r="AT48" s="110" t="e">
        <f>IF(AND(#REF!=AT47,#REF!="Y")=TRUE,"",IF(ISERROR(MATCH(AT$3,#REF!,0)=TRUE),AT47,IF(MATCH(AT$3,#REF!,0)=2,#REF!,"")))</f>
        <v>#REF!</v>
      </c>
      <c r="AU48" s="111" t="e">
        <f>IF(AND(#REF!=AU47,#REF!="Y")=TRUE,"",IF(ISERROR(MATCH(AU$3,#REF!,0)=TRUE),AU47,IF(MATCH(AU$3,#REF!,0)=2,#REF!,"")))</f>
        <v>#REF!</v>
      </c>
      <c r="AV48" s="114" t="e">
        <f>IF(AND(#REF!=AV47,#REF!="Y")=TRUE,"",IF(ISERROR(MATCH(AV$3,#REF!,0)=TRUE),AV47,IF(MATCH(AV$3,#REF!,0)=2,#REF!,"")))</f>
        <v>#REF!</v>
      </c>
      <c r="BA48" t="e">
        <f>+'All Trains &amp; Jobs'!#REF!</f>
        <v>#REF!</v>
      </c>
    </row>
    <row r="49" spans="1:53">
      <c r="A49">
        <v>45</v>
      </c>
      <c r="B49" t="e">
        <f>IF(AND(#REF!=B48,#REF!="Y")=TRUE,"",IF(ISERROR(MATCH(B$3,#REF!,0)=TRUE),B48,IF(MATCH(B$3,#REF!,0)=2,#REF!,"")))</f>
        <v>#REF!</v>
      </c>
      <c r="C49" t="e">
        <f>IF(AND(#REF!=C48,#REF!="Y")=TRUE,"",IF(ISERROR(MATCH(C$3,#REF!,0)=TRUE),C48,IF(MATCH(C$3,#REF!,0)=2,#REF!,"")))</f>
        <v>#REF!</v>
      </c>
      <c r="D49" t="e">
        <f>IF(AND(#REF!=D48,#REF!="Y")=TRUE,"",IF(ISERROR(MATCH(D$3,#REF!,0)=TRUE),D48,IF(MATCH(D$3,#REF!,0)=2,#REF!,"")))</f>
        <v>#REF!</v>
      </c>
      <c r="E49" t="e">
        <f>IF(AND(#REF!=E48,#REF!="Y")=TRUE,"",IF(ISERROR(MATCH(E$3,#REF!,0)=TRUE),E48,IF(MATCH(E$3,#REF!,0)=2,#REF!,"")))</f>
        <v>#REF!</v>
      </c>
      <c r="F49" t="e">
        <f>IF(AND(#REF!=F48,#REF!="Y")=TRUE,"",IF(ISERROR(MATCH(F$3,#REF!,0)=TRUE),F48,IF(MATCH(F$3,#REF!,0)=2,#REF!,"")))</f>
        <v>#REF!</v>
      </c>
      <c r="G49" t="e">
        <f>IF(AND(#REF!=G48,#REF!="Y")=TRUE,"",IF(ISERROR(MATCH(G$3,#REF!,0)=TRUE),G48,IF(MATCH(G$3,#REF!,0)=2,#REF!,"")))</f>
        <v>#REF!</v>
      </c>
      <c r="H49" t="e">
        <f>IF(AND(#REF!=H48,#REF!="Y")=TRUE,"",IF(ISERROR(MATCH(H$3,#REF!,0)=TRUE),H48,IF(MATCH(H$3,#REF!,0)=2,#REF!,"")))</f>
        <v>#REF!</v>
      </c>
      <c r="I49" s="110" t="e">
        <f>IF(AND(#REF!=I48,#REF!="Y")=TRUE,"",IF(ISERROR(MATCH(I$3,#REF!,0)=TRUE),I48,IF(MATCH(I$3,#REF!,0)=2,#REF!,"")))</f>
        <v>#REF!</v>
      </c>
      <c r="J49" s="111" t="e">
        <f>IF(AND(#REF!=J48,#REF!="Y")=TRUE,"",IF(ISERROR(MATCH(J$3,#REF!,0)=TRUE),J48,IF(MATCH(J$3,#REF!,0)=2,#REF!,"")))</f>
        <v>#REF!</v>
      </c>
      <c r="K49" s="111" t="e">
        <f>IF(AND(#REF!=K48,#REF!="Y")=TRUE,"",IF(ISERROR(MATCH(K$3,#REF!,0)=TRUE),K48,IF(MATCH(K$3,#REF!,0)=2,#REF!,"")))</f>
        <v>#REF!</v>
      </c>
      <c r="L49" s="111" t="e">
        <f>IF(AND(#REF!=L48,#REF!="Y")=TRUE,"",IF(ISERROR(MATCH(L$3,#REF!,0)=TRUE),L48,IF(MATCH(L$3,#REF!,0)=2,#REF!,"")))</f>
        <v>#REF!</v>
      </c>
      <c r="M49" s="111" t="e">
        <f>IF(AND(#REF!=M48,#REF!="Y")=TRUE,"",IF(ISERROR(MATCH(M$3,#REF!,0)=TRUE),M48,IF(MATCH(M$3,#REF!,0)=2,#REF!,"")))</f>
        <v>#REF!</v>
      </c>
      <c r="N49" s="111" t="e">
        <f>IF(AND(#REF!=N48,#REF!="Y")=TRUE,"",IF(ISERROR(MATCH(N$3,#REF!,0)=TRUE),N48,IF(MATCH(N$3,#REF!,0)=2,#REF!,"")))</f>
        <v>#REF!</v>
      </c>
      <c r="O49" s="114" t="e">
        <f>IF(AND(#REF!=O48,#REF!="Y")=TRUE,"",IF(ISERROR(MATCH(O$3,#REF!,0)=TRUE),O48,IF(MATCH(O$3,#REF!,0)=2,#REF!,"")))</f>
        <v>#REF!</v>
      </c>
      <c r="P49" s="110" t="e">
        <f>IF(AND(#REF!=P48,#REF!="Y")=TRUE,"",IF(ISERROR(MATCH(P$3,#REF!,0)=TRUE),P48,IF(MATCH(P$3,#REF!,0)=2,#REF!,"")))</f>
        <v>#REF!</v>
      </c>
      <c r="Q49" s="111" t="e">
        <f>IF(AND(#REF!=Q48,#REF!="Y")=TRUE,"",IF(ISERROR(MATCH(Q$3,#REF!,0)=TRUE),Q48,IF(MATCH(Q$3,#REF!,0)=2,#REF!,"")))</f>
        <v>#REF!</v>
      </c>
      <c r="R49" s="111" t="e">
        <f>IF(AND(#REF!=R48,#REF!="Y")=TRUE,"",IF(ISERROR(MATCH(R$3,#REF!,0)=TRUE),R48,IF(MATCH(R$3,#REF!,0)=2,#REF!,"")))</f>
        <v>#REF!</v>
      </c>
      <c r="S49" s="111" t="e">
        <f>IF(AND(#REF!=S48,#REF!="Y")=TRUE,"",IF(ISERROR(MATCH(S$3,#REF!,0)=TRUE),S48,IF(MATCH(S$3,#REF!,0)=2,#REF!,"")))</f>
        <v>#REF!</v>
      </c>
      <c r="T49" s="111" t="e">
        <f>IF(AND(#REF!=T48,#REF!="Y")=TRUE,"",IF(ISERROR(MATCH(T$3,#REF!,0)=TRUE),T48,IF(MATCH(T$3,#REF!,0)=2,#REF!,"")))</f>
        <v>#REF!</v>
      </c>
      <c r="U49" s="111" t="e">
        <f>IF(AND(#REF!=U48,#REF!="Y")=TRUE,"",IF(ISERROR(MATCH(U$3,#REF!,0)=TRUE),U48,IF(MATCH(U$3,#REF!,0)=2,#REF!,"")))</f>
        <v>#REF!</v>
      </c>
      <c r="V49" s="111" t="e">
        <f>IF(AND(#REF!=V48,#REF!="Y")=TRUE,"",IF(ISERROR(MATCH(V$3,#REF!,0)=TRUE),V48,IF(MATCH(V$3,#REF!,0)=2,#REF!,"")))</f>
        <v>#REF!</v>
      </c>
      <c r="W49" s="114" t="e">
        <f>IF(AND(#REF!=W48,#REF!="Y")=TRUE,"",IF(ISERROR(MATCH(W$3,#REF!,0)=TRUE),W48,IF(MATCH(W$3,#REF!,0)=2,#REF!,"")))</f>
        <v>#REF!</v>
      </c>
      <c r="X49" t="e">
        <f>IF(AND(#REF!=X48,#REF!="Y")=TRUE,"",IF(ISERROR(MATCH(X$3,#REF!,0)=TRUE),X48,IF(MATCH(X$3,#REF!,0)=2,#REF!,"")))</f>
        <v>#REF!</v>
      </c>
      <c r="Y49" t="e">
        <f>IF(AND(#REF!=Y48,#REF!="Y")=TRUE,"",IF(ISERROR(MATCH(Y$3,#REF!,0)=TRUE),Y48,IF(MATCH(Y$3,#REF!,0)=2,#REF!,"")))</f>
        <v>#REF!</v>
      </c>
      <c r="Z49" t="e">
        <f>IF(AND(#REF!=Z48,#REF!="Y")=TRUE,"",IF(ISERROR(MATCH(Z$3,#REF!,0)=TRUE),Z48,IF(MATCH(Z$3,#REF!,0)=2,#REF!,"")))</f>
        <v>#REF!</v>
      </c>
      <c r="AA49" s="110" t="e">
        <f>IF(AND(#REF!=AA48,#REF!="Y")=TRUE,"",IF(ISERROR(MATCH(AA$3,#REF!,0)=TRUE),AA48,IF(MATCH(AA$3,#REF!,0)=2,#REF!,"")))</f>
        <v>#REF!</v>
      </c>
      <c r="AB49" s="111" t="e">
        <f>IF(AND(#REF!=AB48,#REF!="Y")=TRUE,"",IF(ISERROR(MATCH(AB$3,#REF!,0)=TRUE),AB48,IF(MATCH(AB$3,#REF!,0)=2,#REF!,"")))</f>
        <v>#REF!</v>
      </c>
      <c r="AC49" s="111" t="e">
        <f>IF(AND(#REF!=AC48,#REF!="Y")=TRUE,"",IF(ISERROR(MATCH(AC$3,#REF!,0)=TRUE),AC48,IF(MATCH(AC$3,#REF!,0)=2,#REF!,"")))</f>
        <v>#REF!</v>
      </c>
      <c r="AD49" s="114" t="e">
        <f>IF(AND(#REF!=AD48,#REF!="Y")=TRUE,"",IF(ISERROR(MATCH(AD$3,#REF!,0)=TRUE),AD48,IF(MATCH(AD$3,#REF!,0)=2,#REF!,"")))</f>
        <v>#REF!</v>
      </c>
      <c r="AE49" s="110" t="e">
        <f>IF(AND(#REF!=AE48,#REF!="Y")=TRUE,"",IF(ISERROR(MATCH(AE$3,#REF!,0)=TRUE),AE48,IF(MATCH(AE$3,#REF!,0)=2,#REF!,"")))</f>
        <v>#REF!</v>
      </c>
      <c r="AF49" s="114" t="e">
        <f>IF(AND(#REF!=AF48,#REF!="Y")=TRUE,"",IF(ISERROR(MATCH(AF$3,#REF!,0)=TRUE),AF48,IF(MATCH(AF$3,#REF!,0)=2,#REF!,"")))</f>
        <v>#REF!</v>
      </c>
      <c r="AG49" t="e">
        <f>IF(AND(#REF!=AG48,#REF!="Y")=TRUE,"",IF(ISERROR(MATCH(AG$3,#REF!,0)=TRUE),AG48,IF(MATCH(AG$3,#REF!,0)=2,#REF!,"")))</f>
        <v>#REF!</v>
      </c>
      <c r="AH49" t="e">
        <f>IF(AND(#REF!=AH48,#REF!="Y")=TRUE,"",IF(ISERROR(MATCH(AH$3,#REF!,0)=TRUE),AH48,IF(MATCH(AH$3,#REF!,0)=2,#REF!,"")))</f>
        <v>#REF!</v>
      </c>
      <c r="AI49" t="e">
        <f>IF(AND(#REF!=AI48,#REF!="Y")=TRUE,"",IF(ISERROR(MATCH(AI$3,#REF!,0)=TRUE),AI48,IF(MATCH(AI$3,#REF!,0)=2,#REF!,"")))</f>
        <v>#REF!</v>
      </c>
      <c r="AJ49" t="e">
        <f>IF(AND(#REF!=AJ48,#REF!="Y")=TRUE,"",IF(ISERROR(MATCH(AJ$3,#REF!,0)=TRUE),AJ48,IF(MATCH(AJ$3,#REF!,0)=2,#REF!,"")))</f>
        <v>#REF!</v>
      </c>
      <c r="AK49" t="e">
        <f>IF(AND(#REF!=AK48,#REF!="Y")=TRUE,"",IF(ISERROR(MATCH(AK$3,#REF!,0)=TRUE),AK48,IF(MATCH(AK$3,#REF!,0)=2,#REF!,"")))</f>
        <v>#REF!</v>
      </c>
      <c r="AL49" t="e">
        <f>IF(AND(#REF!=AL48,#REF!="Y")=TRUE,"",IF(ISERROR(MATCH(AL$3,#REF!,0)=TRUE),AL48,IF(MATCH(AL$3,#REF!,0)=2,#REF!,"")))</f>
        <v>#REF!</v>
      </c>
      <c r="AM49" t="e">
        <f>IF(AND(#REF!=AM48,#REF!="Y")=TRUE,"",IF(ISERROR(MATCH(AM$3,#REF!,0)=TRUE),AM48,IF(MATCH(AM$3,#REF!,0)=2,#REF!,"")))</f>
        <v>#REF!</v>
      </c>
      <c r="AN49" t="e">
        <f>IF(AND(#REF!=AN48,#REF!="Y")=TRUE,"",IF(ISERROR(MATCH(AN$3,#REF!,0)=TRUE),AN48,IF(MATCH(AN$3,#REF!,0)=2,#REF!,"")))</f>
        <v>#REF!</v>
      </c>
      <c r="AO49" s="110" t="e">
        <f>IF(AND(#REF!=AO48,#REF!="Y")=TRUE,"",IF(ISERROR(MATCH(AO$3,#REF!,0)=TRUE),AO48,IF(MATCH(AO$3,#REF!,0)=2,#REF!,"")))</f>
        <v>#REF!</v>
      </c>
      <c r="AP49" s="111" t="e">
        <f>IF(AND(#REF!=AP48,#REF!="Y")=TRUE,"",IF(ISERROR(MATCH(AP$3,#REF!,0)=TRUE),AP48,IF(MATCH(AP$3,#REF!,0)=2,#REF!,"")))</f>
        <v>#REF!</v>
      </c>
      <c r="AQ49" s="111" t="e">
        <f>IF(AND(#REF!=AQ48,#REF!="Y")=TRUE,"",IF(ISERROR(MATCH(AQ$3,#REF!,0)=TRUE),AQ48,IF(MATCH(AQ$3,#REF!,0)=2,#REF!,"")))</f>
        <v>#REF!</v>
      </c>
      <c r="AR49" s="111" t="e">
        <f>IF(AND(#REF!=AR48,#REF!="Y")=TRUE,"",IF(ISERROR(MATCH(AR$3,#REF!,0)=TRUE),AR48,IF(MATCH(AR$3,#REF!,0)=2,#REF!,"")))</f>
        <v>#REF!</v>
      </c>
      <c r="AS49" s="114" t="e">
        <f>IF(AND(#REF!=AS48,#REF!="Y")=TRUE,"",IF(ISERROR(MATCH(AS$3,#REF!,0)=TRUE),AS48,IF(MATCH(AS$3,#REF!,0)=2,#REF!,"")))</f>
        <v>#REF!</v>
      </c>
      <c r="AT49" s="110" t="e">
        <f>IF(AND(#REF!=AT48,#REF!="Y")=TRUE,"",IF(ISERROR(MATCH(AT$3,#REF!,0)=TRUE),AT48,IF(MATCH(AT$3,#REF!,0)=2,#REF!,"")))</f>
        <v>#REF!</v>
      </c>
      <c r="AU49" s="111" t="e">
        <f>IF(AND(#REF!=AU48,#REF!="Y")=TRUE,"",IF(ISERROR(MATCH(AU$3,#REF!,0)=TRUE),AU48,IF(MATCH(AU$3,#REF!,0)=2,#REF!,"")))</f>
        <v>#REF!</v>
      </c>
      <c r="AV49" s="114" t="e">
        <f>IF(AND(#REF!=AV48,#REF!="Y")=TRUE,"",IF(ISERROR(MATCH(AV$3,#REF!,0)=TRUE),AV48,IF(MATCH(AV$3,#REF!,0)=2,#REF!,"")))</f>
        <v>#REF!</v>
      </c>
      <c r="BA49" t="str">
        <f>+'All Trains &amp; Jobs'!O27</f>
        <v xml:space="preserve">#  </v>
      </c>
    </row>
    <row r="50" spans="1:53">
      <c r="A50">
        <v>46</v>
      </c>
      <c r="B50" t="e">
        <f>IF(AND(#REF!=B49,#REF!="Y")=TRUE,"",IF(ISERROR(MATCH(B$3,#REF!,0)=TRUE),B49,IF(MATCH(B$3,#REF!,0)=2,#REF!,"")))</f>
        <v>#REF!</v>
      </c>
      <c r="C50" t="e">
        <f>IF(AND(#REF!=C49,#REF!="Y")=TRUE,"",IF(ISERROR(MATCH(C$3,#REF!,0)=TRUE),C49,IF(MATCH(C$3,#REF!,0)=2,#REF!,"")))</f>
        <v>#REF!</v>
      </c>
      <c r="D50" t="e">
        <f>IF(AND(#REF!=D49,#REF!="Y")=TRUE,"",IF(ISERROR(MATCH(D$3,#REF!,0)=TRUE),D49,IF(MATCH(D$3,#REF!,0)=2,#REF!,"")))</f>
        <v>#REF!</v>
      </c>
      <c r="E50" t="e">
        <f>IF(AND(#REF!=E49,#REF!="Y")=TRUE,"",IF(ISERROR(MATCH(E$3,#REF!,0)=TRUE),E49,IF(MATCH(E$3,#REF!,0)=2,#REF!,"")))</f>
        <v>#REF!</v>
      </c>
      <c r="F50" t="e">
        <f>IF(AND(#REF!=F49,#REF!="Y")=TRUE,"",IF(ISERROR(MATCH(F$3,#REF!,0)=TRUE),F49,IF(MATCH(F$3,#REF!,0)=2,#REF!,"")))</f>
        <v>#REF!</v>
      </c>
      <c r="G50" t="e">
        <f>IF(AND(#REF!=G49,#REF!="Y")=TRUE,"",IF(ISERROR(MATCH(G$3,#REF!,0)=TRUE),G49,IF(MATCH(G$3,#REF!,0)=2,#REF!,"")))</f>
        <v>#REF!</v>
      </c>
      <c r="H50" t="e">
        <f>IF(AND(#REF!=H49,#REF!="Y")=TRUE,"",IF(ISERROR(MATCH(H$3,#REF!,0)=TRUE),H49,IF(MATCH(H$3,#REF!,0)=2,#REF!,"")))</f>
        <v>#REF!</v>
      </c>
      <c r="I50" s="110" t="e">
        <f>IF(AND(#REF!=I49,#REF!="Y")=TRUE,"",IF(ISERROR(MATCH(I$3,#REF!,0)=TRUE),I49,IF(MATCH(I$3,#REF!,0)=2,#REF!,"")))</f>
        <v>#REF!</v>
      </c>
      <c r="J50" s="111" t="e">
        <f>IF(AND(#REF!=J49,#REF!="Y")=TRUE,"",IF(ISERROR(MATCH(J$3,#REF!,0)=TRUE),J49,IF(MATCH(J$3,#REF!,0)=2,#REF!,"")))</f>
        <v>#REF!</v>
      </c>
      <c r="K50" s="111" t="e">
        <f>IF(AND(#REF!=K49,#REF!="Y")=TRUE,"",IF(ISERROR(MATCH(K$3,#REF!,0)=TRUE),K49,IF(MATCH(K$3,#REF!,0)=2,#REF!,"")))</f>
        <v>#REF!</v>
      </c>
      <c r="L50" s="111" t="e">
        <f>IF(AND(#REF!=L49,#REF!="Y")=TRUE,"",IF(ISERROR(MATCH(L$3,#REF!,0)=TRUE),L49,IF(MATCH(L$3,#REF!,0)=2,#REF!,"")))</f>
        <v>#REF!</v>
      </c>
      <c r="M50" s="111" t="e">
        <f>IF(AND(#REF!=M49,#REF!="Y")=TRUE,"",IF(ISERROR(MATCH(M$3,#REF!,0)=TRUE),M49,IF(MATCH(M$3,#REF!,0)=2,#REF!,"")))</f>
        <v>#REF!</v>
      </c>
      <c r="N50" s="111" t="e">
        <f>IF(AND(#REF!=N49,#REF!="Y")=TRUE,"",IF(ISERROR(MATCH(N$3,#REF!,0)=TRUE),N49,IF(MATCH(N$3,#REF!,0)=2,#REF!,"")))</f>
        <v>#REF!</v>
      </c>
      <c r="O50" s="114" t="e">
        <f>IF(AND(#REF!=O49,#REF!="Y")=TRUE,"",IF(ISERROR(MATCH(O$3,#REF!,0)=TRUE),O49,IF(MATCH(O$3,#REF!,0)=2,#REF!,"")))</f>
        <v>#REF!</v>
      </c>
      <c r="P50" s="110" t="e">
        <f>IF(AND(#REF!=P49,#REF!="Y")=TRUE,"",IF(ISERROR(MATCH(P$3,#REF!,0)=TRUE),P49,IF(MATCH(P$3,#REF!,0)=2,#REF!,"")))</f>
        <v>#REF!</v>
      </c>
      <c r="Q50" s="111" t="e">
        <f>IF(AND(#REF!=Q49,#REF!="Y")=TRUE,"",IF(ISERROR(MATCH(Q$3,#REF!,0)=TRUE),Q49,IF(MATCH(Q$3,#REF!,0)=2,#REF!,"")))</f>
        <v>#REF!</v>
      </c>
      <c r="R50" s="111" t="e">
        <f>IF(AND(#REF!=R49,#REF!="Y")=TRUE,"",IF(ISERROR(MATCH(R$3,#REF!,0)=TRUE),R49,IF(MATCH(R$3,#REF!,0)=2,#REF!,"")))</f>
        <v>#REF!</v>
      </c>
      <c r="S50" s="111" t="e">
        <f>IF(AND(#REF!=S49,#REF!="Y")=TRUE,"",IF(ISERROR(MATCH(S$3,#REF!,0)=TRUE),S49,IF(MATCH(S$3,#REF!,0)=2,#REF!,"")))</f>
        <v>#REF!</v>
      </c>
      <c r="T50" s="111" t="e">
        <f>IF(AND(#REF!=T49,#REF!="Y")=TRUE,"",IF(ISERROR(MATCH(T$3,#REF!,0)=TRUE),T49,IF(MATCH(T$3,#REF!,0)=2,#REF!,"")))</f>
        <v>#REF!</v>
      </c>
      <c r="U50" s="111" t="e">
        <f>IF(AND(#REF!=U49,#REF!="Y")=TRUE,"",IF(ISERROR(MATCH(U$3,#REF!,0)=TRUE),U49,IF(MATCH(U$3,#REF!,0)=2,#REF!,"")))</f>
        <v>#REF!</v>
      </c>
      <c r="V50" s="111" t="e">
        <f>IF(AND(#REF!=V49,#REF!="Y")=TRUE,"",IF(ISERROR(MATCH(V$3,#REF!,0)=TRUE),V49,IF(MATCH(V$3,#REF!,0)=2,#REF!,"")))</f>
        <v>#REF!</v>
      </c>
      <c r="W50" s="114" t="e">
        <f>IF(AND(#REF!=W49,#REF!="Y")=TRUE,"",IF(ISERROR(MATCH(W$3,#REF!,0)=TRUE),W49,IF(MATCH(W$3,#REF!,0)=2,#REF!,"")))</f>
        <v>#REF!</v>
      </c>
      <c r="X50" t="e">
        <f>IF(AND(#REF!=X49,#REF!="Y")=TRUE,"",IF(ISERROR(MATCH(X$3,#REF!,0)=TRUE),X49,IF(MATCH(X$3,#REF!,0)=2,#REF!,"")))</f>
        <v>#REF!</v>
      </c>
      <c r="Y50" t="e">
        <f>IF(AND(#REF!=Y49,#REF!="Y")=TRUE,"",IF(ISERROR(MATCH(Y$3,#REF!,0)=TRUE),Y49,IF(MATCH(Y$3,#REF!,0)=2,#REF!,"")))</f>
        <v>#REF!</v>
      </c>
      <c r="Z50" t="e">
        <f>IF(AND(#REF!=Z49,#REF!="Y")=TRUE,"",IF(ISERROR(MATCH(Z$3,#REF!,0)=TRUE),Z49,IF(MATCH(Z$3,#REF!,0)=2,#REF!,"")))</f>
        <v>#REF!</v>
      </c>
      <c r="AA50" s="110" t="e">
        <f>IF(AND(#REF!=AA49,#REF!="Y")=TRUE,"",IF(ISERROR(MATCH(AA$3,#REF!,0)=TRUE),AA49,IF(MATCH(AA$3,#REF!,0)=2,#REF!,"")))</f>
        <v>#REF!</v>
      </c>
      <c r="AB50" s="111" t="e">
        <f>IF(AND(#REF!=AB49,#REF!="Y")=TRUE,"",IF(ISERROR(MATCH(AB$3,#REF!,0)=TRUE),AB49,IF(MATCH(AB$3,#REF!,0)=2,#REF!,"")))</f>
        <v>#REF!</v>
      </c>
      <c r="AC50" s="111" t="e">
        <f>IF(AND(#REF!=AC49,#REF!="Y")=TRUE,"",IF(ISERROR(MATCH(AC$3,#REF!,0)=TRUE),AC49,IF(MATCH(AC$3,#REF!,0)=2,#REF!,"")))</f>
        <v>#REF!</v>
      </c>
      <c r="AD50" s="114" t="e">
        <f>IF(AND(#REF!=AD49,#REF!="Y")=TRUE,"",IF(ISERROR(MATCH(AD$3,#REF!,0)=TRUE),AD49,IF(MATCH(AD$3,#REF!,0)=2,#REF!,"")))</f>
        <v>#REF!</v>
      </c>
      <c r="AE50" s="110" t="e">
        <f>IF(AND(#REF!=AE49,#REF!="Y")=TRUE,"",IF(ISERROR(MATCH(AE$3,#REF!,0)=TRUE),AE49,IF(MATCH(AE$3,#REF!,0)=2,#REF!,"")))</f>
        <v>#REF!</v>
      </c>
      <c r="AF50" s="114" t="e">
        <f>IF(AND(#REF!=AF49,#REF!="Y")=TRUE,"",IF(ISERROR(MATCH(AF$3,#REF!,0)=TRUE),AF49,IF(MATCH(AF$3,#REF!,0)=2,#REF!,"")))</f>
        <v>#REF!</v>
      </c>
      <c r="AG50" t="e">
        <f>IF(AND(#REF!=AG49,#REF!="Y")=TRUE,"",IF(ISERROR(MATCH(AG$3,#REF!,0)=TRUE),AG49,IF(MATCH(AG$3,#REF!,0)=2,#REF!,"")))</f>
        <v>#REF!</v>
      </c>
      <c r="AH50" t="e">
        <f>IF(AND(#REF!=AH49,#REF!="Y")=TRUE,"",IF(ISERROR(MATCH(AH$3,#REF!,0)=TRUE),AH49,IF(MATCH(AH$3,#REF!,0)=2,#REF!,"")))</f>
        <v>#REF!</v>
      </c>
      <c r="AI50" t="e">
        <f>IF(AND(#REF!=AI49,#REF!="Y")=TRUE,"",IF(ISERROR(MATCH(AI$3,#REF!,0)=TRUE),AI49,IF(MATCH(AI$3,#REF!,0)=2,#REF!,"")))</f>
        <v>#REF!</v>
      </c>
      <c r="AJ50" t="e">
        <f>IF(AND(#REF!=AJ49,#REF!="Y")=TRUE,"",IF(ISERROR(MATCH(AJ$3,#REF!,0)=TRUE),AJ49,IF(MATCH(AJ$3,#REF!,0)=2,#REF!,"")))</f>
        <v>#REF!</v>
      </c>
      <c r="AK50" t="e">
        <f>IF(AND(#REF!=AK49,#REF!="Y")=TRUE,"",IF(ISERROR(MATCH(AK$3,#REF!,0)=TRUE),AK49,IF(MATCH(AK$3,#REF!,0)=2,#REF!,"")))</f>
        <v>#REF!</v>
      </c>
      <c r="AL50" t="e">
        <f>IF(AND(#REF!=AL49,#REF!="Y")=TRUE,"",IF(ISERROR(MATCH(AL$3,#REF!,0)=TRUE),AL49,IF(MATCH(AL$3,#REF!,0)=2,#REF!,"")))</f>
        <v>#REF!</v>
      </c>
      <c r="AM50" t="e">
        <f>IF(AND(#REF!=AM49,#REF!="Y")=TRUE,"",IF(ISERROR(MATCH(AM$3,#REF!,0)=TRUE),AM49,IF(MATCH(AM$3,#REF!,0)=2,#REF!,"")))</f>
        <v>#REF!</v>
      </c>
      <c r="AN50" t="e">
        <f>IF(AND(#REF!=AN49,#REF!="Y")=TRUE,"",IF(ISERROR(MATCH(AN$3,#REF!,0)=TRUE),AN49,IF(MATCH(AN$3,#REF!,0)=2,#REF!,"")))</f>
        <v>#REF!</v>
      </c>
      <c r="AO50" s="110" t="e">
        <f>IF(AND(#REF!=AO49,#REF!="Y")=TRUE,"",IF(ISERROR(MATCH(AO$3,#REF!,0)=TRUE),AO49,IF(MATCH(AO$3,#REF!,0)=2,#REF!,"")))</f>
        <v>#REF!</v>
      </c>
      <c r="AP50" s="111" t="e">
        <f>IF(AND(#REF!=AP49,#REF!="Y")=TRUE,"",IF(ISERROR(MATCH(AP$3,#REF!,0)=TRUE),AP49,IF(MATCH(AP$3,#REF!,0)=2,#REF!,"")))</f>
        <v>#REF!</v>
      </c>
      <c r="AQ50" s="111" t="e">
        <f>IF(AND(#REF!=AQ49,#REF!="Y")=TRUE,"",IF(ISERROR(MATCH(AQ$3,#REF!,0)=TRUE),AQ49,IF(MATCH(AQ$3,#REF!,0)=2,#REF!,"")))</f>
        <v>#REF!</v>
      </c>
      <c r="AR50" s="111" t="e">
        <f>IF(AND(#REF!=AR49,#REF!="Y")=TRUE,"",IF(ISERROR(MATCH(AR$3,#REF!,0)=TRUE),AR49,IF(MATCH(AR$3,#REF!,0)=2,#REF!,"")))</f>
        <v>#REF!</v>
      </c>
      <c r="AS50" s="114" t="e">
        <f>IF(AND(#REF!=AS49,#REF!="Y")=TRUE,"",IF(ISERROR(MATCH(AS$3,#REF!,0)=TRUE),AS49,IF(MATCH(AS$3,#REF!,0)=2,#REF!,"")))</f>
        <v>#REF!</v>
      </c>
      <c r="AT50" s="110" t="e">
        <f>IF(AND(#REF!=AT49,#REF!="Y")=TRUE,"",IF(ISERROR(MATCH(AT$3,#REF!,0)=TRUE),AT49,IF(MATCH(AT$3,#REF!,0)=2,#REF!,"")))</f>
        <v>#REF!</v>
      </c>
      <c r="AU50" s="111" t="e">
        <f>IF(AND(#REF!=AU49,#REF!="Y")=TRUE,"",IF(ISERROR(MATCH(AU$3,#REF!,0)=TRUE),AU49,IF(MATCH(AU$3,#REF!,0)=2,#REF!,"")))</f>
        <v>#REF!</v>
      </c>
      <c r="AV50" s="114" t="e">
        <f>IF(AND(#REF!=AV49,#REF!="Y")=TRUE,"",IF(ISERROR(MATCH(AV$3,#REF!,0)=TRUE),AV49,IF(MATCH(AV$3,#REF!,0)=2,#REF!,"")))</f>
        <v>#REF!</v>
      </c>
      <c r="BA50" t="str">
        <f>+'All Trains &amp; Jobs'!O28</f>
        <v xml:space="preserve">#  </v>
      </c>
    </row>
    <row r="51" spans="1:53">
      <c r="A51">
        <v>47</v>
      </c>
      <c r="B51" t="e">
        <f>IF(AND(#REF!=B50,#REF!="Y")=TRUE,"",IF(ISERROR(MATCH(B$3,#REF!,0)=TRUE),B50,IF(MATCH(B$3,#REF!,0)=2,#REF!,"")))</f>
        <v>#REF!</v>
      </c>
      <c r="C51" t="e">
        <f>IF(AND(#REF!=C50,#REF!="Y")=TRUE,"",IF(ISERROR(MATCH(C$3,#REF!,0)=TRUE),C50,IF(MATCH(C$3,#REF!,0)=2,#REF!,"")))</f>
        <v>#REF!</v>
      </c>
      <c r="D51" t="e">
        <f>IF(AND(#REF!=D50,#REF!="Y")=TRUE,"",IF(ISERROR(MATCH(D$3,#REF!,0)=TRUE),D50,IF(MATCH(D$3,#REF!,0)=2,#REF!,"")))</f>
        <v>#REF!</v>
      </c>
      <c r="E51" t="e">
        <f>IF(AND(#REF!=E50,#REF!="Y")=TRUE,"",IF(ISERROR(MATCH(E$3,#REF!,0)=TRUE),E50,IF(MATCH(E$3,#REF!,0)=2,#REF!,"")))</f>
        <v>#REF!</v>
      </c>
      <c r="F51" t="e">
        <f>IF(AND(#REF!=F50,#REF!="Y")=TRUE,"",IF(ISERROR(MATCH(F$3,#REF!,0)=TRUE),F50,IF(MATCH(F$3,#REF!,0)=2,#REF!,"")))</f>
        <v>#REF!</v>
      </c>
      <c r="G51" t="e">
        <f>IF(AND(#REF!=G50,#REF!="Y")=TRUE,"",IF(ISERROR(MATCH(G$3,#REF!,0)=TRUE),G50,IF(MATCH(G$3,#REF!,0)=2,#REF!,"")))</f>
        <v>#REF!</v>
      </c>
      <c r="H51" t="e">
        <f>IF(AND(#REF!=H50,#REF!="Y")=TRUE,"",IF(ISERROR(MATCH(H$3,#REF!,0)=TRUE),H50,IF(MATCH(H$3,#REF!,0)=2,#REF!,"")))</f>
        <v>#REF!</v>
      </c>
      <c r="I51" s="110" t="e">
        <f>IF(AND(#REF!=I50,#REF!="Y")=TRUE,"",IF(ISERROR(MATCH(I$3,#REF!,0)=TRUE),I50,IF(MATCH(I$3,#REF!,0)=2,#REF!,"")))</f>
        <v>#REF!</v>
      </c>
      <c r="J51" s="111" t="e">
        <f>IF(AND(#REF!=J50,#REF!="Y")=TRUE,"",IF(ISERROR(MATCH(J$3,#REF!,0)=TRUE),J50,IF(MATCH(J$3,#REF!,0)=2,#REF!,"")))</f>
        <v>#REF!</v>
      </c>
      <c r="K51" s="111" t="e">
        <f>IF(AND(#REF!=K50,#REF!="Y")=TRUE,"",IF(ISERROR(MATCH(K$3,#REF!,0)=TRUE),K50,IF(MATCH(K$3,#REF!,0)=2,#REF!,"")))</f>
        <v>#REF!</v>
      </c>
      <c r="L51" s="111" t="e">
        <f>IF(AND(#REF!=L50,#REF!="Y")=TRUE,"",IF(ISERROR(MATCH(L$3,#REF!,0)=TRUE),L50,IF(MATCH(L$3,#REF!,0)=2,#REF!,"")))</f>
        <v>#REF!</v>
      </c>
      <c r="M51" s="111" t="e">
        <f>IF(AND(#REF!=M50,#REF!="Y")=TRUE,"",IF(ISERROR(MATCH(M$3,#REF!,0)=TRUE),M50,IF(MATCH(M$3,#REF!,0)=2,#REF!,"")))</f>
        <v>#REF!</v>
      </c>
      <c r="N51" s="111" t="e">
        <f>IF(AND(#REF!=N50,#REF!="Y")=TRUE,"",IF(ISERROR(MATCH(N$3,#REF!,0)=TRUE),N50,IF(MATCH(N$3,#REF!,0)=2,#REF!,"")))</f>
        <v>#REF!</v>
      </c>
      <c r="O51" s="114" t="e">
        <f>IF(AND(#REF!=O50,#REF!="Y")=TRUE,"",IF(ISERROR(MATCH(O$3,#REF!,0)=TRUE),O50,IF(MATCH(O$3,#REF!,0)=2,#REF!,"")))</f>
        <v>#REF!</v>
      </c>
      <c r="P51" s="110" t="e">
        <f>IF(AND(#REF!=P50,#REF!="Y")=TRUE,"",IF(ISERROR(MATCH(P$3,#REF!,0)=TRUE),P50,IF(MATCH(P$3,#REF!,0)=2,#REF!,"")))</f>
        <v>#REF!</v>
      </c>
      <c r="Q51" s="111" t="e">
        <f>IF(AND(#REF!=Q50,#REF!="Y")=TRUE,"",IF(ISERROR(MATCH(Q$3,#REF!,0)=TRUE),Q50,IF(MATCH(Q$3,#REF!,0)=2,#REF!,"")))</f>
        <v>#REF!</v>
      </c>
      <c r="R51" s="111" t="e">
        <f>IF(AND(#REF!=R50,#REF!="Y")=TRUE,"",IF(ISERROR(MATCH(R$3,#REF!,0)=TRUE),R50,IF(MATCH(R$3,#REF!,0)=2,#REF!,"")))</f>
        <v>#REF!</v>
      </c>
      <c r="S51" s="111" t="e">
        <f>IF(AND(#REF!=S50,#REF!="Y")=TRUE,"",IF(ISERROR(MATCH(S$3,#REF!,0)=TRUE),S50,IF(MATCH(S$3,#REF!,0)=2,#REF!,"")))</f>
        <v>#REF!</v>
      </c>
      <c r="T51" s="111" t="e">
        <f>IF(AND(#REF!=T50,#REF!="Y")=TRUE,"",IF(ISERROR(MATCH(T$3,#REF!,0)=TRUE),T50,IF(MATCH(T$3,#REF!,0)=2,#REF!,"")))</f>
        <v>#REF!</v>
      </c>
      <c r="U51" s="111" t="e">
        <f>IF(AND(#REF!=U50,#REF!="Y")=TRUE,"",IF(ISERROR(MATCH(U$3,#REF!,0)=TRUE),U50,IF(MATCH(U$3,#REF!,0)=2,#REF!,"")))</f>
        <v>#REF!</v>
      </c>
      <c r="V51" s="111" t="e">
        <f>IF(AND(#REF!=V50,#REF!="Y")=TRUE,"",IF(ISERROR(MATCH(V$3,#REF!,0)=TRUE),V50,IF(MATCH(V$3,#REF!,0)=2,#REF!,"")))</f>
        <v>#REF!</v>
      </c>
      <c r="W51" s="114" t="e">
        <f>IF(AND(#REF!=W50,#REF!="Y")=TRUE,"",IF(ISERROR(MATCH(W$3,#REF!,0)=TRUE),W50,IF(MATCH(W$3,#REF!,0)=2,#REF!,"")))</f>
        <v>#REF!</v>
      </c>
      <c r="X51" t="e">
        <f>IF(AND(#REF!=X50,#REF!="Y")=TRUE,"",IF(ISERROR(MATCH(X$3,#REF!,0)=TRUE),X50,IF(MATCH(X$3,#REF!,0)=2,#REF!,"")))</f>
        <v>#REF!</v>
      </c>
      <c r="Y51" t="e">
        <f>IF(AND(#REF!=Y50,#REF!="Y")=TRUE,"",IF(ISERROR(MATCH(Y$3,#REF!,0)=TRUE),Y50,IF(MATCH(Y$3,#REF!,0)=2,#REF!,"")))</f>
        <v>#REF!</v>
      </c>
      <c r="Z51" t="e">
        <f>IF(AND(#REF!=Z50,#REF!="Y")=TRUE,"",IF(ISERROR(MATCH(Z$3,#REF!,0)=TRUE),Z50,IF(MATCH(Z$3,#REF!,0)=2,#REF!,"")))</f>
        <v>#REF!</v>
      </c>
      <c r="AA51" s="110" t="e">
        <f>IF(AND(#REF!=AA50,#REF!="Y")=TRUE,"",IF(ISERROR(MATCH(AA$3,#REF!,0)=TRUE),AA50,IF(MATCH(AA$3,#REF!,0)=2,#REF!,"")))</f>
        <v>#REF!</v>
      </c>
      <c r="AB51" s="111" t="e">
        <f>IF(AND(#REF!=AB50,#REF!="Y")=TRUE,"",IF(ISERROR(MATCH(AB$3,#REF!,0)=TRUE),AB50,IF(MATCH(AB$3,#REF!,0)=2,#REF!,"")))</f>
        <v>#REF!</v>
      </c>
      <c r="AC51" s="111" t="e">
        <f>IF(AND(#REF!=AC50,#REF!="Y")=TRUE,"",IF(ISERROR(MATCH(AC$3,#REF!,0)=TRUE),AC50,IF(MATCH(AC$3,#REF!,0)=2,#REF!,"")))</f>
        <v>#REF!</v>
      </c>
      <c r="AD51" s="114" t="e">
        <f>IF(AND(#REF!=AD50,#REF!="Y")=TRUE,"",IF(ISERROR(MATCH(AD$3,#REF!,0)=TRUE),AD50,IF(MATCH(AD$3,#REF!,0)=2,#REF!,"")))</f>
        <v>#REF!</v>
      </c>
      <c r="AE51" s="110" t="e">
        <f>IF(AND(#REF!=AE50,#REF!="Y")=TRUE,"",IF(ISERROR(MATCH(AE$3,#REF!,0)=TRUE),AE50,IF(MATCH(AE$3,#REF!,0)=2,#REF!,"")))</f>
        <v>#REF!</v>
      </c>
      <c r="AF51" s="114" t="e">
        <f>IF(AND(#REF!=AF50,#REF!="Y")=TRUE,"",IF(ISERROR(MATCH(AF$3,#REF!,0)=TRUE),AF50,IF(MATCH(AF$3,#REF!,0)=2,#REF!,"")))</f>
        <v>#REF!</v>
      </c>
      <c r="AG51" t="e">
        <f>IF(AND(#REF!=AG50,#REF!="Y")=TRUE,"",IF(ISERROR(MATCH(AG$3,#REF!,0)=TRUE),AG50,IF(MATCH(AG$3,#REF!,0)=2,#REF!,"")))</f>
        <v>#REF!</v>
      </c>
      <c r="AH51" t="e">
        <f>IF(AND(#REF!=AH50,#REF!="Y")=TRUE,"",IF(ISERROR(MATCH(AH$3,#REF!,0)=TRUE),AH50,IF(MATCH(AH$3,#REF!,0)=2,#REF!,"")))</f>
        <v>#REF!</v>
      </c>
      <c r="AI51" t="e">
        <f>IF(AND(#REF!=AI50,#REF!="Y")=TRUE,"",IF(ISERROR(MATCH(AI$3,#REF!,0)=TRUE),AI50,IF(MATCH(AI$3,#REF!,0)=2,#REF!,"")))</f>
        <v>#REF!</v>
      </c>
      <c r="AJ51" t="e">
        <f>IF(AND(#REF!=AJ50,#REF!="Y")=TRUE,"",IF(ISERROR(MATCH(AJ$3,#REF!,0)=TRUE),AJ50,IF(MATCH(AJ$3,#REF!,0)=2,#REF!,"")))</f>
        <v>#REF!</v>
      </c>
      <c r="AK51" t="e">
        <f>IF(AND(#REF!=AK50,#REF!="Y")=TRUE,"",IF(ISERROR(MATCH(AK$3,#REF!,0)=TRUE),AK50,IF(MATCH(AK$3,#REF!,0)=2,#REF!,"")))</f>
        <v>#REF!</v>
      </c>
      <c r="AL51" t="e">
        <f>IF(AND(#REF!=AL50,#REF!="Y")=TRUE,"",IF(ISERROR(MATCH(AL$3,#REF!,0)=TRUE),AL50,IF(MATCH(AL$3,#REF!,0)=2,#REF!,"")))</f>
        <v>#REF!</v>
      </c>
      <c r="AM51" t="e">
        <f>IF(AND(#REF!=AM50,#REF!="Y")=TRUE,"",IF(ISERROR(MATCH(AM$3,#REF!,0)=TRUE),AM50,IF(MATCH(AM$3,#REF!,0)=2,#REF!,"")))</f>
        <v>#REF!</v>
      </c>
      <c r="AN51" t="e">
        <f>IF(AND(#REF!=AN50,#REF!="Y")=TRUE,"",IF(ISERROR(MATCH(AN$3,#REF!,0)=TRUE),AN50,IF(MATCH(AN$3,#REF!,0)=2,#REF!,"")))</f>
        <v>#REF!</v>
      </c>
      <c r="AO51" s="110" t="e">
        <f>IF(AND(#REF!=AO50,#REF!="Y")=TRUE,"",IF(ISERROR(MATCH(AO$3,#REF!,0)=TRUE),AO50,IF(MATCH(AO$3,#REF!,0)=2,#REF!,"")))</f>
        <v>#REF!</v>
      </c>
      <c r="AP51" s="111" t="e">
        <f>IF(AND(#REF!=AP50,#REF!="Y")=TRUE,"",IF(ISERROR(MATCH(AP$3,#REF!,0)=TRUE),AP50,IF(MATCH(AP$3,#REF!,0)=2,#REF!,"")))</f>
        <v>#REF!</v>
      </c>
      <c r="AQ51" s="111" t="e">
        <f>IF(AND(#REF!=AQ50,#REF!="Y")=TRUE,"",IF(ISERROR(MATCH(AQ$3,#REF!,0)=TRUE),AQ50,IF(MATCH(AQ$3,#REF!,0)=2,#REF!,"")))</f>
        <v>#REF!</v>
      </c>
      <c r="AR51" s="111" t="e">
        <f>IF(AND(#REF!=AR50,#REF!="Y")=TRUE,"",IF(ISERROR(MATCH(AR$3,#REF!,0)=TRUE),AR50,IF(MATCH(AR$3,#REF!,0)=2,#REF!,"")))</f>
        <v>#REF!</v>
      </c>
      <c r="AS51" s="114" t="e">
        <f>IF(AND(#REF!=AS50,#REF!="Y")=TRUE,"",IF(ISERROR(MATCH(AS$3,#REF!,0)=TRUE),AS50,IF(MATCH(AS$3,#REF!,0)=2,#REF!,"")))</f>
        <v>#REF!</v>
      </c>
      <c r="AT51" s="110" t="e">
        <f>IF(AND(#REF!=AT50,#REF!="Y")=TRUE,"",IF(ISERROR(MATCH(AT$3,#REF!,0)=TRUE),AT50,IF(MATCH(AT$3,#REF!,0)=2,#REF!,"")))</f>
        <v>#REF!</v>
      </c>
      <c r="AU51" s="111" t="e">
        <f>IF(AND(#REF!=AU50,#REF!="Y")=TRUE,"",IF(ISERROR(MATCH(AU$3,#REF!,0)=TRUE),AU50,IF(MATCH(AU$3,#REF!,0)=2,#REF!,"")))</f>
        <v>#REF!</v>
      </c>
      <c r="AV51" s="114" t="e">
        <f>IF(AND(#REF!=AV50,#REF!="Y")=TRUE,"",IF(ISERROR(MATCH(AV$3,#REF!,0)=TRUE),AV50,IF(MATCH(AV$3,#REF!,0)=2,#REF!,"")))</f>
        <v>#REF!</v>
      </c>
      <c r="BA51" t="e">
        <f>+'All Trains &amp; Jobs'!#REF!</f>
        <v>#REF!</v>
      </c>
    </row>
    <row r="52" spans="1:53">
      <c r="A52">
        <v>48</v>
      </c>
      <c r="B52" t="e">
        <f>IF(AND(#REF!=B51,#REF!="Y")=TRUE,"",IF(ISERROR(MATCH(B$3,#REF!,0)=TRUE),B51,IF(MATCH(B$3,#REF!,0)=2,#REF!,"")))</f>
        <v>#REF!</v>
      </c>
      <c r="C52" t="e">
        <f>IF(AND(#REF!=C51,#REF!="Y")=TRUE,"",IF(ISERROR(MATCH(C$3,#REF!,0)=TRUE),C51,IF(MATCH(C$3,#REF!,0)=2,#REF!,"")))</f>
        <v>#REF!</v>
      </c>
      <c r="D52" t="e">
        <f>IF(AND(#REF!=D51,#REF!="Y")=TRUE,"",IF(ISERROR(MATCH(D$3,#REF!,0)=TRUE),D51,IF(MATCH(D$3,#REF!,0)=2,#REF!,"")))</f>
        <v>#REF!</v>
      </c>
      <c r="E52" t="e">
        <f>IF(AND(#REF!=E51,#REF!="Y")=TRUE,"",IF(ISERROR(MATCH(E$3,#REF!,0)=TRUE),E51,IF(MATCH(E$3,#REF!,0)=2,#REF!,"")))</f>
        <v>#REF!</v>
      </c>
      <c r="F52" t="e">
        <f>IF(AND(#REF!=F51,#REF!="Y")=TRUE,"",IF(ISERROR(MATCH(F$3,#REF!,0)=TRUE),F51,IF(MATCH(F$3,#REF!,0)=2,#REF!,"")))</f>
        <v>#REF!</v>
      </c>
      <c r="G52" t="e">
        <f>IF(AND(#REF!=G51,#REF!="Y")=TRUE,"",IF(ISERROR(MATCH(G$3,#REF!,0)=TRUE),G51,IF(MATCH(G$3,#REF!,0)=2,#REF!,"")))</f>
        <v>#REF!</v>
      </c>
      <c r="H52" t="e">
        <f>IF(AND(#REF!=H51,#REF!="Y")=TRUE,"",IF(ISERROR(MATCH(H$3,#REF!,0)=TRUE),H51,IF(MATCH(H$3,#REF!,0)=2,#REF!,"")))</f>
        <v>#REF!</v>
      </c>
      <c r="I52" s="110" t="e">
        <f>IF(AND(#REF!=I51,#REF!="Y")=TRUE,"",IF(ISERROR(MATCH(I$3,#REF!,0)=TRUE),I51,IF(MATCH(I$3,#REF!,0)=2,#REF!,"")))</f>
        <v>#REF!</v>
      </c>
      <c r="J52" s="111" t="e">
        <f>IF(AND(#REF!=J51,#REF!="Y")=TRUE,"",IF(ISERROR(MATCH(J$3,#REF!,0)=TRUE),J51,IF(MATCH(J$3,#REF!,0)=2,#REF!,"")))</f>
        <v>#REF!</v>
      </c>
      <c r="K52" s="111" t="e">
        <f>IF(AND(#REF!=K51,#REF!="Y")=TRUE,"",IF(ISERROR(MATCH(K$3,#REF!,0)=TRUE),K51,IF(MATCH(K$3,#REF!,0)=2,#REF!,"")))</f>
        <v>#REF!</v>
      </c>
      <c r="L52" s="111" t="e">
        <f>IF(AND(#REF!=L51,#REF!="Y")=TRUE,"",IF(ISERROR(MATCH(L$3,#REF!,0)=TRUE),L51,IF(MATCH(L$3,#REF!,0)=2,#REF!,"")))</f>
        <v>#REF!</v>
      </c>
      <c r="M52" s="111" t="e">
        <f>IF(AND(#REF!=M51,#REF!="Y")=TRUE,"",IF(ISERROR(MATCH(M$3,#REF!,0)=TRUE),M51,IF(MATCH(M$3,#REF!,0)=2,#REF!,"")))</f>
        <v>#REF!</v>
      </c>
      <c r="N52" s="111" t="e">
        <f>IF(AND(#REF!=N51,#REF!="Y")=TRUE,"",IF(ISERROR(MATCH(N$3,#REF!,0)=TRUE),N51,IF(MATCH(N$3,#REF!,0)=2,#REF!,"")))</f>
        <v>#REF!</v>
      </c>
      <c r="O52" s="114" t="e">
        <f>IF(AND(#REF!=O51,#REF!="Y")=TRUE,"",IF(ISERROR(MATCH(O$3,#REF!,0)=TRUE),O51,IF(MATCH(O$3,#REF!,0)=2,#REF!,"")))</f>
        <v>#REF!</v>
      </c>
      <c r="P52" s="110" t="e">
        <f>IF(AND(#REF!=P51,#REF!="Y")=TRUE,"",IF(ISERROR(MATCH(P$3,#REF!,0)=TRUE),P51,IF(MATCH(P$3,#REF!,0)=2,#REF!,"")))</f>
        <v>#REF!</v>
      </c>
      <c r="Q52" s="111" t="e">
        <f>IF(AND(#REF!=Q51,#REF!="Y")=TRUE,"",IF(ISERROR(MATCH(Q$3,#REF!,0)=TRUE),Q51,IF(MATCH(Q$3,#REF!,0)=2,#REF!,"")))</f>
        <v>#REF!</v>
      </c>
      <c r="R52" s="111" t="e">
        <f>IF(AND(#REF!=R51,#REF!="Y")=TRUE,"",IF(ISERROR(MATCH(R$3,#REF!,0)=TRUE),R51,IF(MATCH(R$3,#REF!,0)=2,#REF!,"")))</f>
        <v>#REF!</v>
      </c>
      <c r="S52" s="111" t="e">
        <f>IF(AND(#REF!=S51,#REF!="Y")=TRUE,"",IF(ISERROR(MATCH(S$3,#REF!,0)=TRUE),S51,IF(MATCH(S$3,#REF!,0)=2,#REF!,"")))</f>
        <v>#REF!</v>
      </c>
      <c r="T52" s="111" t="e">
        <f>IF(AND(#REF!=T51,#REF!="Y")=TRUE,"",IF(ISERROR(MATCH(T$3,#REF!,0)=TRUE),T51,IF(MATCH(T$3,#REF!,0)=2,#REF!,"")))</f>
        <v>#REF!</v>
      </c>
      <c r="U52" s="111" t="e">
        <f>IF(AND(#REF!=U51,#REF!="Y")=TRUE,"",IF(ISERROR(MATCH(U$3,#REF!,0)=TRUE),U51,IF(MATCH(U$3,#REF!,0)=2,#REF!,"")))</f>
        <v>#REF!</v>
      </c>
      <c r="V52" s="111" t="e">
        <f>IF(AND(#REF!=V51,#REF!="Y")=TRUE,"",IF(ISERROR(MATCH(V$3,#REF!,0)=TRUE),V51,IF(MATCH(V$3,#REF!,0)=2,#REF!,"")))</f>
        <v>#REF!</v>
      </c>
      <c r="W52" s="114" t="e">
        <f>IF(AND(#REF!=W51,#REF!="Y")=TRUE,"",IF(ISERROR(MATCH(W$3,#REF!,0)=TRUE),W51,IF(MATCH(W$3,#REF!,0)=2,#REF!,"")))</f>
        <v>#REF!</v>
      </c>
      <c r="X52" t="e">
        <f>IF(AND(#REF!=X51,#REF!="Y")=TRUE,"",IF(ISERROR(MATCH(X$3,#REF!,0)=TRUE),X51,IF(MATCH(X$3,#REF!,0)=2,#REF!,"")))</f>
        <v>#REF!</v>
      </c>
      <c r="Y52" t="e">
        <f>IF(AND(#REF!=Y51,#REF!="Y")=TRUE,"",IF(ISERROR(MATCH(Y$3,#REF!,0)=TRUE),Y51,IF(MATCH(Y$3,#REF!,0)=2,#REF!,"")))</f>
        <v>#REF!</v>
      </c>
      <c r="Z52" t="e">
        <f>IF(AND(#REF!=Z51,#REF!="Y")=TRUE,"",IF(ISERROR(MATCH(Z$3,#REF!,0)=TRUE),Z51,IF(MATCH(Z$3,#REF!,0)=2,#REF!,"")))</f>
        <v>#REF!</v>
      </c>
      <c r="AA52" s="110" t="e">
        <f>IF(AND(#REF!=AA51,#REF!="Y")=TRUE,"",IF(ISERROR(MATCH(AA$3,#REF!,0)=TRUE),AA51,IF(MATCH(AA$3,#REF!,0)=2,#REF!,"")))</f>
        <v>#REF!</v>
      </c>
      <c r="AB52" s="111" t="e">
        <f>IF(AND(#REF!=AB51,#REF!="Y")=TRUE,"",IF(ISERROR(MATCH(AB$3,#REF!,0)=TRUE),AB51,IF(MATCH(AB$3,#REF!,0)=2,#REF!,"")))</f>
        <v>#REF!</v>
      </c>
      <c r="AC52" s="111" t="e">
        <f>IF(AND(#REF!=AC51,#REF!="Y")=TRUE,"",IF(ISERROR(MATCH(AC$3,#REF!,0)=TRUE),AC51,IF(MATCH(AC$3,#REF!,0)=2,#REF!,"")))</f>
        <v>#REF!</v>
      </c>
      <c r="AD52" s="114" t="e">
        <f>IF(AND(#REF!=AD51,#REF!="Y")=TRUE,"",IF(ISERROR(MATCH(AD$3,#REF!,0)=TRUE),AD51,IF(MATCH(AD$3,#REF!,0)=2,#REF!,"")))</f>
        <v>#REF!</v>
      </c>
      <c r="AE52" s="110" t="e">
        <f>IF(AND(#REF!=AE51,#REF!="Y")=TRUE,"",IF(ISERROR(MATCH(AE$3,#REF!,0)=TRUE),AE51,IF(MATCH(AE$3,#REF!,0)=2,#REF!,"")))</f>
        <v>#REF!</v>
      </c>
      <c r="AF52" s="114" t="e">
        <f>IF(AND(#REF!=AF51,#REF!="Y")=TRUE,"",IF(ISERROR(MATCH(AF$3,#REF!,0)=TRUE),AF51,IF(MATCH(AF$3,#REF!,0)=2,#REF!,"")))</f>
        <v>#REF!</v>
      </c>
      <c r="AG52" t="e">
        <f>IF(AND(#REF!=AG51,#REF!="Y")=TRUE,"",IF(ISERROR(MATCH(AG$3,#REF!,0)=TRUE),AG51,IF(MATCH(AG$3,#REF!,0)=2,#REF!,"")))</f>
        <v>#REF!</v>
      </c>
      <c r="AH52" t="e">
        <f>IF(AND(#REF!=AH51,#REF!="Y")=TRUE,"",IF(ISERROR(MATCH(AH$3,#REF!,0)=TRUE),AH51,IF(MATCH(AH$3,#REF!,0)=2,#REF!,"")))</f>
        <v>#REF!</v>
      </c>
      <c r="AI52" t="e">
        <f>IF(AND(#REF!=AI51,#REF!="Y")=TRUE,"",IF(ISERROR(MATCH(AI$3,#REF!,0)=TRUE),AI51,IF(MATCH(AI$3,#REF!,0)=2,#REF!,"")))</f>
        <v>#REF!</v>
      </c>
      <c r="AJ52" t="e">
        <f>IF(AND(#REF!=AJ51,#REF!="Y")=TRUE,"",IF(ISERROR(MATCH(AJ$3,#REF!,0)=TRUE),AJ51,IF(MATCH(AJ$3,#REF!,0)=2,#REF!,"")))</f>
        <v>#REF!</v>
      </c>
      <c r="AK52" t="e">
        <f>IF(AND(#REF!=AK51,#REF!="Y")=TRUE,"",IF(ISERROR(MATCH(AK$3,#REF!,0)=TRUE),AK51,IF(MATCH(AK$3,#REF!,0)=2,#REF!,"")))</f>
        <v>#REF!</v>
      </c>
      <c r="AL52" t="e">
        <f>IF(AND(#REF!=AL51,#REF!="Y")=TRUE,"",IF(ISERROR(MATCH(AL$3,#REF!,0)=TRUE),AL51,IF(MATCH(AL$3,#REF!,0)=2,#REF!,"")))</f>
        <v>#REF!</v>
      </c>
      <c r="AM52" t="e">
        <f>IF(AND(#REF!=AM51,#REF!="Y")=TRUE,"",IF(ISERROR(MATCH(AM$3,#REF!,0)=TRUE),AM51,IF(MATCH(AM$3,#REF!,0)=2,#REF!,"")))</f>
        <v>#REF!</v>
      </c>
      <c r="AN52" t="e">
        <f>IF(AND(#REF!=AN51,#REF!="Y")=TRUE,"",IF(ISERROR(MATCH(AN$3,#REF!,0)=TRUE),AN51,IF(MATCH(AN$3,#REF!,0)=2,#REF!,"")))</f>
        <v>#REF!</v>
      </c>
      <c r="AO52" s="110" t="e">
        <f>IF(AND(#REF!=AO51,#REF!="Y")=TRUE,"",IF(ISERROR(MATCH(AO$3,#REF!,0)=TRUE),AO51,IF(MATCH(AO$3,#REF!,0)=2,#REF!,"")))</f>
        <v>#REF!</v>
      </c>
      <c r="AP52" s="111" t="e">
        <f>IF(AND(#REF!=AP51,#REF!="Y")=TRUE,"",IF(ISERROR(MATCH(AP$3,#REF!,0)=TRUE),AP51,IF(MATCH(AP$3,#REF!,0)=2,#REF!,"")))</f>
        <v>#REF!</v>
      </c>
      <c r="AQ52" s="111" t="e">
        <f>IF(AND(#REF!=AQ51,#REF!="Y")=TRUE,"",IF(ISERROR(MATCH(AQ$3,#REF!,0)=TRUE),AQ51,IF(MATCH(AQ$3,#REF!,0)=2,#REF!,"")))</f>
        <v>#REF!</v>
      </c>
      <c r="AR52" s="111" t="e">
        <f>IF(AND(#REF!=AR51,#REF!="Y")=TRUE,"",IF(ISERROR(MATCH(AR$3,#REF!,0)=TRUE),AR51,IF(MATCH(AR$3,#REF!,0)=2,#REF!,"")))</f>
        <v>#REF!</v>
      </c>
      <c r="AS52" s="114" t="e">
        <f>IF(AND(#REF!=AS51,#REF!="Y")=TRUE,"",IF(ISERROR(MATCH(AS$3,#REF!,0)=TRUE),AS51,IF(MATCH(AS$3,#REF!,0)=2,#REF!,"")))</f>
        <v>#REF!</v>
      </c>
      <c r="AT52" s="110" t="e">
        <f>IF(AND(#REF!=AT51,#REF!="Y")=TRUE,"",IF(ISERROR(MATCH(AT$3,#REF!,0)=TRUE),AT51,IF(MATCH(AT$3,#REF!,0)=2,#REF!,"")))</f>
        <v>#REF!</v>
      </c>
      <c r="AU52" s="111" t="e">
        <f>IF(AND(#REF!=AU51,#REF!="Y")=TRUE,"",IF(ISERROR(MATCH(AU$3,#REF!,0)=TRUE),AU51,IF(MATCH(AU$3,#REF!,0)=2,#REF!,"")))</f>
        <v>#REF!</v>
      </c>
      <c r="AV52" s="114" t="e">
        <f>IF(AND(#REF!=AV51,#REF!="Y")=TRUE,"",IF(ISERROR(MATCH(AV$3,#REF!,0)=TRUE),AV51,IF(MATCH(AV$3,#REF!,0)=2,#REF!,"")))</f>
        <v>#REF!</v>
      </c>
      <c r="BA52" t="e">
        <f>+'All Trains &amp; Jobs'!#REF!</f>
        <v>#REF!</v>
      </c>
    </row>
    <row r="53" spans="1:53">
      <c r="A53">
        <v>49</v>
      </c>
      <c r="B53" t="e">
        <f>IF(AND(#REF!=B52,#REF!="Y")=TRUE,"",IF(ISERROR(MATCH(B$3,#REF!,0)=TRUE),B52,IF(MATCH(B$3,#REF!,0)=2,#REF!,"")))</f>
        <v>#REF!</v>
      </c>
      <c r="C53" t="e">
        <f>IF(AND(#REF!=C52,#REF!="Y")=TRUE,"",IF(ISERROR(MATCH(C$3,#REF!,0)=TRUE),C52,IF(MATCH(C$3,#REF!,0)=2,#REF!,"")))</f>
        <v>#REF!</v>
      </c>
      <c r="D53" t="e">
        <f>IF(AND(#REF!=D52,#REF!="Y")=TRUE,"",IF(ISERROR(MATCH(D$3,#REF!,0)=TRUE),D52,IF(MATCH(D$3,#REF!,0)=2,#REF!,"")))</f>
        <v>#REF!</v>
      </c>
      <c r="E53" t="e">
        <f>IF(AND(#REF!=E52,#REF!="Y")=TRUE,"",IF(ISERROR(MATCH(E$3,#REF!,0)=TRUE),E52,IF(MATCH(E$3,#REF!,0)=2,#REF!,"")))</f>
        <v>#REF!</v>
      </c>
      <c r="F53" t="e">
        <f>IF(AND(#REF!=F52,#REF!="Y")=TRUE,"",IF(ISERROR(MATCH(F$3,#REF!,0)=TRUE),F52,IF(MATCH(F$3,#REF!,0)=2,#REF!,"")))</f>
        <v>#REF!</v>
      </c>
      <c r="G53" t="e">
        <f>IF(AND(#REF!=G52,#REF!="Y")=TRUE,"",IF(ISERROR(MATCH(G$3,#REF!,0)=TRUE),G52,IF(MATCH(G$3,#REF!,0)=2,#REF!,"")))</f>
        <v>#REF!</v>
      </c>
      <c r="H53" t="e">
        <f>IF(AND(#REF!=H52,#REF!="Y")=TRUE,"",IF(ISERROR(MATCH(H$3,#REF!,0)=TRUE),H52,IF(MATCH(H$3,#REF!,0)=2,#REF!,"")))</f>
        <v>#REF!</v>
      </c>
      <c r="I53" s="110" t="e">
        <f>IF(AND(#REF!=I52,#REF!="Y")=TRUE,"",IF(ISERROR(MATCH(I$3,#REF!,0)=TRUE),I52,IF(MATCH(I$3,#REF!,0)=2,#REF!,"")))</f>
        <v>#REF!</v>
      </c>
      <c r="J53" s="111" t="e">
        <f>IF(AND(#REF!=J52,#REF!="Y")=TRUE,"",IF(ISERROR(MATCH(J$3,#REF!,0)=TRUE),J52,IF(MATCH(J$3,#REF!,0)=2,#REF!,"")))</f>
        <v>#REF!</v>
      </c>
      <c r="K53" s="111" t="e">
        <f>IF(AND(#REF!=K52,#REF!="Y")=TRUE,"",IF(ISERROR(MATCH(K$3,#REF!,0)=TRUE),K52,IF(MATCH(K$3,#REF!,0)=2,#REF!,"")))</f>
        <v>#REF!</v>
      </c>
      <c r="L53" s="111" t="e">
        <f>IF(AND(#REF!=L52,#REF!="Y")=TRUE,"",IF(ISERROR(MATCH(L$3,#REF!,0)=TRUE),L52,IF(MATCH(L$3,#REF!,0)=2,#REF!,"")))</f>
        <v>#REF!</v>
      </c>
      <c r="M53" s="111" t="e">
        <f>IF(AND(#REF!=M52,#REF!="Y")=TRUE,"",IF(ISERROR(MATCH(M$3,#REF!,0)=TRUE),M52,IF(MATCH(M$3,#REF!,0)=2,#REF!,"")))</f>
        <v>#REF!</v>
      </c>
      <c r="N53" s="111" t="e">
        <f>IF(AND(#REF!=N52,#REF!="Y")=TRUE,"",IF(ISERROR(MATCH(N$3,#REF!,0)=TRUE),N52,IF(MATCH(N$3,#REF!,0)=2,#REF!,"")))</f>
        <v>#REF!</v>
      </c>
      <c r="O53" s="114" t="e">
        <f>IF(AND(#REF!=O52,#REF!="Y")=TRUE,"",IF(ISERROR(MATCH(O$3,#REF!,0)=TRUE),O52,IF(MATCH(O$3,#REF!,0)=2,#REF!,"")))</f>
        <v>#REF!</v>
      </c>
      <c r="P53" s="110" t="e">
        <f>IF(AND(#REF!=P52,#REF!="Y")=TRUE,"",IF(ISERROR(MATCH(P$3,#REF!,0)=TRUE),P52,IF(MATCH(P$3,#REF!,0)=2,#REF!,"")))</f>
        <v>#REF!</v>
      </c>
      <c r="Q53" s="111" t="e">
        <f>IF(AND(#REF!=Q52,#REF!="Y")=TRUE,"",IF(ISERROR(MATCH(Q$3,#REF!,0)=TRUE),Q52,IF(MATCH(Q$3,#REF!,0)=2,#REF!,"")))</f>
        <v>#REF!</v>
      </c>
      <c r="R53" s="111" t="e">
        <f>IF(AND(#REF!=R52,#REF!="Y")=TRUE,"",IF(ISERROR(MATCH(R$3,#REF!,0)=TRUE),R52,IF(MATCH(R$3,#REF!,0)=2,#REF!,"")))</f>
        <v>#REF!</v>
      </c>
      <c r="S53" s="111" t="e">
        <f>IF(AND(#REF!=S52,#REF!="Y")=TRUE,"",IF(ISERROR(MATCH(S$3,#REF!,0)=TRUE),S52,IF(MATCH(S$3,#REF!,0)=2,#REF!,"")))</f>
        <v>#REF!</v>
      </c>
      <c r="T53" s="111" t="e">
        <f>IF(AND(#REF!=T52,#REF!="Y")=TRUE,"",IF(ISERROR(MATCH(T$3,#REF!,0)=TRUE),T52,IF(MATCH(T$3,#REF!,0)=2,#REF!,"")))</f>
        <v>#REF!</v>
      </c>
      <c r="U53" s="111" t="e">
        <f>IF(AND(#REF!=U52,#REF!="Y")=TRUE,"",IF(ISERROR(MATCH(U$3,#REF!,0)=TRUE),U52,IF(MATCH(U$3,#REF!,0)=2,#REF!,"")))</f>
        <v>#REF!</v>
      </c>
      <c r="V53" s="111" t="e">
        <f>IF(AND(#REF!=V52,#REF!="Y")=TRUE,"",IF(ISERROR(MATCH(V$3,#REF!,0)=TRUE),V52,IF(MATCH(V$3,#REF!,0)=2,#REF!,"")))</f>
        <v>#REF!</v>
      </c>
      <c r="W53" s="114" t="e">
        <f>IF(AND(#REF!=W52,#REF!="Y")=TRUE,"",IF(ISERROR(MATCH(W$3,#REF!,0)=TRUE),W52,IF(MATCH(W$3,#REF!,0)=2,#REF!,"")))</f>
        <v>#REF!</v>
      </c>
      <c r="X53" t="e">
        <f>IF(AND(#REF!=X52,#REF!="Y")=TRUE,"",IF(ISERROR(MATCH(X$3,#REF!,0)=TRUE),X52,IF(MATCH(X$3,#REF!,0)=2,#REF!,"")))</f>
        <v>#REF!</v>
      </c>
      <c r="Y53" t="e">
        <f>IF(AND(#REF!=Y52,#REF!="Y")=TRUE,"",IF(ISERROR(MATCH(Y$3,#REF!,0)=TRUE),Y52,IF(MATCH(Y$3,#REF!,0)=2,#REF!,"")))</f>
        <v>#REF!</v>
      </c>
      <c r="Z53" t="e">
        <f>IF(AND(#REF!=Z52,#REF!="Y")=TRUE,"",IF(ISERROR(MATCH(Z$3,#REF!,0)=TRUE),Z52,IF(MATCH(Z$3,#REF!,0)=2,#REF!,"")))</f>
        <v>#REF!</v>
      </c>
      <c r="AA53" s="110" t="e">
        <f>IF(AND(#REF!=AA52,#REF!="Y")=TRUE,"",IF(ISERROR(MATCH(AA$3,#REF!,0)=TRUE),AA52,IF(MATCH(AA$3,#REF!,0)=2,#REF!,"")))</f>
        <v>#REF!</v>
      </c>
      <c r="AB53" s="111" t="e">
        <f>IF(AND(#REF!=AB52,#REF!="Y")=TRUE,"",IF(ISERROR(MATCH(AB$3,#REF!,0)=TRUE),AB52,IF(MATCH(AB$3,#REF!,0)=2,#REF!,"")))</f>
        <v>#REF!</v>
      </c>
      <c r="AC53" s="111" t="e">
        <f>IF(AND(#REF!=AC52,#REF!="Y")=TRUE,"",IF(ISERROR(MATCH(AC$3,#REF!,0)=TRUE),AC52,IF(MATCH(AC$3,#REF!,0)=2,#REF!,"")))</f>
        <v>#REF!</v>
      </c>
      <c r="AD53" s="114" t="e">
        <f>IF(AND(#REF!=AD52,#REF!="Y")=TRUE,"",IF(ISERROR(MATCH(AD$3,#REF!,0)=TRUE),AD52,IF(MATCH(AD$3,#REF!,0)=2,#REF!,"")))</f>
        <v>#REF!</v>
      </c>
      <c r="AE53" s="110" t="e">
        <f>IF(AND(#REF!=AE52,#REF!="Y")=TRUE,"",IF(ISERROR(MATCH(AE$3,#REF!,0)=TRUE),AE52,IF(MATCH(AE$3,#REF!,0)=2,#REF!,"")))</f>
        <v>#REF!</v>
      </c>
      <c r="AF53" s="114" t="e">
        <f>IF(AND(#REF!=AF52,#REF!="Y")=TRUE,"",IF(ISERROR(MATCH(AF$3,#REF!,0)=TRUE),AF52,IF(MATCH(AF$3,#REF!,0)=2,#REF!,"")))</f>
        <v>#REF!</v>
      </c>
      <c r="AG53" t="e">
        <f>IF(AND(#REF!=AG52,#REF!="Y")=TRUE,"",IF(ISERROR(MATCH(AG$3,#REF!,0)=TRUE),AG52,IF(MATCH(AG$3,#REF!,0)=2,#REF!,"")))</f>
        <v>#REF!</v>
      </c>
      <c r="AH53" t="e">
        <f>IF(AND(#REF!=AH52,#REF!="Y")=TRUE,"",IF(ISERROR(MATCH(AH$3,#REF!,0)=TRUE),AH52,IF(MATCH(AH$3,#REF!,0)=2,#REF!,"")))</f>
        <v>#REF!</v>
      </c>
      <c r="AI53" t="e">
        <f>IF(AND(#REF!=AI52,#REF!="Y")=TRUE,"",IF(ISERROR(MATCH(AI$3,#REF!,0)=TRUE),AI52,IF(MATCH(AI$3,#REF!,0)=2,#REF!,"")))</f>
        <v>#REF!</v>
      </c>
      <c r="AJ53" t="e">
        <f>IF(AND(#REF!=AJ52,#REF!="Y")=TRUE,"",IF(ISERROR(MATCH(AJ$3,#REF!,0)=TRUE),AJ52,IF(MATCH(AJ$3,#REF!,0)=2,#REF!,"")))</f>
        <v>#REF!</v>
      </c>
      <c r="AK53" t="e">
        <f>IF(AND(#REF!=AK52,#REF!="Y")=TRUE,"",IF(ISERROR(MATCH(AK$3,#REF!,0)=TRUE),AK52,IF(MATCH(AK$3,#REF!,0)=2,#REF!,"")))</f>
        <v>#REF!</v>
      </c>
      <c r="AL53" t="e">
        <f>IF(AND(#REF!=AL52,#REF!="Y")=TRUE,"",IF(ISERROR(MATCH(AL$3,#REF!,0)=TRUE),AL52,IF(MATCH(AL$3,#REF!,0)=2,#REF!,"")))</f>
        <v>#REF!</v>
      </c>
      <c r="AM53" t="e">
        <f>IF(AND(#REF!=AM52,#REF!="Y")=TRUE,"",IF(ISERROR(MATCH(AM$3,#REF!,0)=TRUE),AM52,IF(MATCH(AM$3,#REF!,0)=2,#REF!,"")))</f>
        <v>#REF!</v>
      </c>
      <c r="AN53" t="e">
        <f>IF(AND(#REF!=AN52,#REF!="Y")=TRUE,"",IF(ISERROR(MATCH(AN$3,#REF!,0)=TRUE),AN52,IF(MATCH(AN$3,#REF!,0)=2,#REF!,"")))</f>
        <v>#REF!</v>
      </c>
      <c r="AO53" s="110" t="e">
        <f>IF(AND(#REF!=AO52,#REF!="Y")=TRUE,"",IF(ISERROR(MATCH(AO$3,#REF!,0)=TRUE),AO52,IF(MATCH(AO$3,#REF!,0)=2,#REF!,"")))</f>
        <v>#REF!</v>
      </c>
      <c r="AP53" s="111" t="e">
        <f>IF(AND(#REF!=AP52,#REF!="Y")=TRUE,"",IF(ISERROR(MATCH(AP$3,#REF!,0)=TRUE),AP52,IF(MATCH(AP$3,#REF!,0)=2,#REF!,"")))</f>
        <v>#REF!</v>
      </c>
      <c r="AQ53" s="111" t="e">
        <f>IF(AND(#REF!=AQ52,#REF!="Y")=TRUE,"",IF(ISERROR(MATCH(AQ$3,#REF!,0)=TRUE),AQ52,IF(MATCH(AQ$3,#REF!,0)=2,#REF!,"")))</f>
        <v>#REF!</v>
      </c>
      <c r="AR53" s="111" t="e">
        <f>IF(AND(#REF!=AR52,#REF!="Y")=TRUE,"",IF(ISERROR(MATCH(AR$3,#REF!,0)=TRUE),AR52,IF(MATCH(AR$3,#REF!,0)=2,#REF!,"")))</f>
        <v>#REF!</v>
      </c>
      <c r="AS53" s="114" t="e">
        <f>IF(AND(#REF!=AS52,#REF!="Y")=TRUE,"",IF(ISERROR(MATCH(AS$3,#REF!,0)=TRUE),AS52,IF(MATCH(AS$3,#REF!,0)=2,#REF!,"")))</f>
        <v>#REF!</v>
      </c>
      <c r="AT53" s="110" t="e">
        <f>IF(AND(#REF!=AT52,#REF!="Y")=TRUE,"",IF(ISERROR(MATCH(AT$3,#REF!,0)=TRUE),AT52,IF(MATCH(AT$3,#REF!,0)=2,#REF!,"")))</f>
        <v>#REF!</v>
      </c>
      <c r="AU53" s="111" t="e">
        <f>IF(AND(#REF!=AU52,#REF!="Y")=TRUE,"",IF(ISERROR(MATCH(AU$3,#REF!,0)=TRUE),AU52,IF(MATCH(AU$3,#REF!,0)=2,#REF!,"")))</f>
        <v>#REF!</v>
      </c>
      <c r="AV53" s="114" t="e">
        <f>IF(AND(#REF!=AV52,#REF!="Y")=TRUE,"",IF(ISERROR(MATCH(AV$3,#REF!,0)=TRUE),AV52,IF(MATCH(AV$3,#REF!,0)=2,#REF!,"")))</f>
        <v>#REF!</v>
      </c>
      <c r="BA53">
        <f>+'All Trains &amp; Jobs'!O29</f>
        <v>0</v>
      </c>
    </row>
    <row r="54" spans="1:53">
      <c r="A54">
        <v>50</v>
      </c>
      <c r="B54" t="e">
        <f>IF(AND(#REF!=B53,#REF!="Y")=TRUE,"",IF(ISERROR(MATCH(B$3,#REF!,0)=TRUE),B53,IF(MATCH(B$3,#REF!,0)=2,#REF!,"")))</f>
        <v>#REF!</v>
      </c>
      <c r="C54" t="e">
        <f>IF(AND(#REF!=C53,#REF!="Y")=TRUE,"",IF(ISERROR(MATCH(C$3,#REF!,0)=TRUE),C53,IF(MATCH(C$3,#REF!,0)=2,#REF!,"")))</f>
        <v>#REF!</v>
      </c>
      <c r="D54" t="e">
        <f>IF(AND(#REF!=D53,#REF!="Y")=TRUE,"",IF(ISERROR(MATCH(D$3,#REF!,0)=TRUE),D53,IF(MATCH(D$3,#REF!,0)=2,#REF!,"")))</f>
        <v>#REF!</v>
      </c>
      <c r="E54" t="e">
        <f>IF(AND(#REF!=E53,#REF!="Y")=TRUE,"",IF(ISERROR(MATCH(E$3,#REF!,0)=TRUE),E53,IF(MATCH(E$3,#REF!,0)=2,#REF!,"")))</f>
        <v>#REF!</v>
      </c>
      <c r="F54" t="e">
        <f>IF(AND(#REF!=F53,#REF!="Y")=TRUE,"",IF(ISERROR(MATCH(F$3,#REF!,0)=TRUE),F53,IF(MATCH(F$3,#REF!,0)=2,#REF!,"")))</f>
        <v>#REF!</v>
      </c>
      <c r="G54" t="e">
        <f>IF(AND(#REF!=G53,#REF!="Y")=TRUE,"",IF(ISERROR(MATCH(G$3,#REF!,0)=TRUE),G53,IF(MATCH(G$3,#REF!,0)=2,#REF!,"")))</f>
        <v>#REF!</v>
      </c>
      <c r="H54" t="e">
        <f>IF(AND(#REF!=H53,#REF!="Y")=TRUE,"",IF(ISERROR(MATCH(H$3,#REF!,0)=TRUE),H53,IF(MATCH(H$3,#REF!,0)=2,#REF!,"")))</f>
        <v>#REF!</v>
      </c>
      <c r="I54" s="110" t="e">
        <f>IF(AND(#REF!=I53,#REF!="Y")=TRUE,"",IF(ISERROR(MATCH(I$3,#REF!,0)=TRUE),I53,IF(MATCH(I$3,#REF!,0)=2,#REF!,"")))</f>
        <v>#REF!</v>
      </c>
      <c r="J54" s="111" t="e">
        <f>IF(AND(#REF!=J53,#REF!="Y")=TRUE,"",IF(ISERROR(MATCH(J$3,#REF!,0)=TRUE),J53,IF(MATCH(J$3,#REF!,0)=2,#REF!,"")))</f>
        <v>#REF!</v>
      </c>
      <c r="K54" s="111" t="e">
        <f>IF(AND(#REF!=K53,#REF!="Y")=TRUE,"",IF(ISERROR(MATCH(K$3,#REF!,0)=TRUE),K53,IF(MATCH(K$3,#REF!,0)=2,#REF!,"")))</f>
        <v>#REF!</v>
      </c>
      <c r="L54" s="111" t="e">
        <f>IF(AND(#REF!=L53,#REF!="Y")=TRUE,"",IF(ISERROR(MATCH(L$3,#REF!,0)=TRUE),L53,IF(MATCH(L$3,#REF!,0)=2,#REF!,"")))</f>
        <v>#REF!</v>
      </c>
      <c r="M54" s="111" t="e">
        <f>IF(AND(#REF!=M53,#REF!="Y")=TRUE,"",IF(ISERROR(MATCH(M$3,#REF!,0)=TRUE),M53,IF(MATCH(M$3,#REF!,0)=2,#REF!,"")))</f>
        <v>#REF!</v>
      </c>
      <c r="N54" s="111" t="e">
        <f>IF(AND(#REF!=N53,#REF!="Y")=TRUE,"",IF(ISERROR(MATCH(N$3,#REF!,0)=TRUE),N53,IF(MATCH(N$3,#REF!,0)=2,#REF!,"")))</f>
        <v>#REF!</v>
      </c>
      <c r="O54" s="114" t="e">
        <f>IF(AND(#REF!=O53,#REF!="Y")=TRUE,"",IF(ISERROR(MATCH(O$3,#REF!,0)=TRUE),O53,IF(MATCH(O$3,#REF!,0)=2,#REF!,"")))</f>
        <v>#REF!</v>
      </c>
      <c r="P54" s="110" t="e">
        <f>IF(AND(#REF!=P53,#REF!="Y")=TRUE,"",IF(ISERROR(MATCH(P$3,#REF!,0)=TRUE),P53,IF(MATCH(P$3,#REF!,0)=2,#REF!,"")))</f>
        <v>#REF!</v>
      </c>
      <c r="Q54" s="111" t="e">
        <f>IF(AND(#REF!=Q53,#REF!="Y")=TRUE,"",IF(ISERROR(MATCH(Q$3,#REF!,0)=TRUE),Q53,IF(MATCH(Q$3,#REF!,0)=2,#REF!,"")))</f>
        <v>#REF!</v>
      </c>
      <c r="R54" s="111" t="e">
        <f>IF(AND(#REF!=R53,#REF!="Y")=TRUE,"",IF(ISERROR(MATCH(R$3,#REF!,0)=TRUE),R53,IF(MATCH(R$3,#REF!,0)=2,#REF!,"")))</f>
        <v>#REF!</v>
      </c>
      <c r="S54" s="111" t="e">
        <f>IF(AND(#REF!=S53,#REF!="Y")=TRUE,"",IF(ISERROR(MATCH(S$3,#REF!,0)=TRUE),S53,IF(MATCH(S$3,#REF!,0)=2,#REF!,"")))</f>
        <v>#REF!</v>
      </c>
      <c r="T54" s="111" t="e">
        <f>IF(AND(#REF!=T53,#REF!="Y")=TRUE,"",IF(ISERROR(MATCH(T$3,#REF!,0)=TRUE),T53,IF(MATCH(T$3,#REF!,0)=2,#REF!,"")))</f>
        <v>#REF!</v>
      </c>
      <c r="U54" s="111" t="e">
        <f>IF(AND(#REF!=U53,#REF!="Y")=TRUE,"",IF(ISERROR(MATCH(U$3,#REF!,0)=TRUE),U53,IF(MATCH(U$3,#REF!,0)=2,#REF!,"")))</f>
        <v>#REF!</v>
      </c>
      <c r="V54" s="111" t="e">
        <f>IF(AND(#REF!=V53,#REF!="Y")=TRUE,"",IF(ISERROR(MATCH(V$3,#REF!,0)=TRUE),V53,IF(MATCH(V$3,#REF!,0)=2,#REF!,"")))</f>
        <v>#REF!</v>
      </c>
      <c r="W54" s="114" t="e">
        <f>IF(AND(#REF!=W53,#REF!="Y")=TRUE,"",IF(ISERROR(MATCH(W$3,#REF!,0)=TRUE),W53,IF(MATCH(W$3,#REF!,0)=2,#REF!,"")))</f>
        <v>#REF!</v>
      </c>
      <c r="X54" t="e">
        <f>IF(AND(#REF!=X53,#REF!="Y")=TRUE,"",IF(ISERROR(MATCH(X$3,#REF!,0)=TRUE),X53,IF(MATCH(X$3,#REF!,0)=2,#REF!,"")))</f>
        <v>#REF!</v>
      </c>
      <c r="Y54" t="e">
        <f>IF(AND(#REF!=Y53,#REF!="Y")=TRUE,"",IF(ISERROR(MATCH(Y$3,#REF!,0)=TRUE),Y53,IF(MATCH(Y$3,#REF!,0)=2,#REF!,"")))</f>
        <v>#REF!</v>
      </c>
      <c r="Z54" t="e">
        <f>IF(AND(#REF!=Z53,#REF!="Y")=TRUE,"",IF(ISERROR(MATCH(Z$3,#REF!,0)=TRUE),Z53,IF(MATCH(Z$3,#REF!,0)=2,#REF!,"")))</f>
        <v>#REF!</v>
      </c>
      <c r="AA54" s="110" t="e">
        <f>IF(AND(#REF!=AA53,#REF!="Y")=TRUE,"",IF(ISERROR(MATCH(AA$3,#REF!,0)=TRUE),AA53,IF(MATCH(AA$3,#REF!,0)=2,#REF!,"")))</f>
        <v>#REF!</v>
      </c>
      <c r="AB54" s="111" t="e">
        <f>IF(AND(#REF!=AB53,#REF!="Y")=TRUE,"",IF(ISERROR(MATCH(AB$3,#REF!,0)=TRUE),AB53,IF(MATCH(AB$3,#REF!,0)=2,#REF!,"")))</f>
        <v>#REF!</v>
      </c>
      <c r="AC54" s="111" t="e">
        <f>IF(AND(#REF!=AC53,#REF!="Y")=TRUE,"",IF(ISERROR(MATCH(AC$3,#REF!,0)=TRUE),AC53,IF(MATCH(AC$3,#REF!,0)=2,#REF!,"")))</f>
        <v>#REF!</v>
      </c>
      <c r="AD54" s="114" t="e">
        <f>IF(AND(#REF!=AD53,#REF!="Y")=TRUE,"",IF(ISERROR(MATCH(AD$3,#REF!,0)=TRUE),AD53,IF(MATCH(AD$3,#REF!,0)=2,#REF!,"")))</f>
        <v>#REF!</v>
      </c>
      <c r="AE54" s="110" t="e">
        <f>IF(AND(#REF!=AE53,#REF!="Y")=TRUE,"",IF(ISERROR(MATCH(AE$3,#REF!,0)=TRUE),AE53,IF(MATCH(AE$3,#REF!,0)=2,#REF!,"")))</f>
        <v>#REF!</v>
      </c>
      <c r="AF54" s="114" t="e">
        <f>IF(AND(#REF!=AF53,#REF!="Y")=TRUE,"",IF(ISERROR(MATCH(AF$3,#REF!,0)=TRUE),AF53,IF(MATCH(AF$3,#REF!,0)=2,#REF!,"")))</f>
        <v>#REF!</v>
      </c>
      <c r="AG54" t="e">
        <f>IF(AND(#REF!=AG53,#REF!="Y")=TRUE,"",IF(ISERROR(MATCH(AG$3,#REF!,0)=TRUE),AG53,IF(MATCH(AG$3,#REF!,0)=2,#REF!,"")))</f>
        <v>#REF!</v>
      </c>
      <c r="AH54" t="e">
        <f>IF(AND(#REF!=AH53,#REF!="Y")=TRUE,"",IF(ISERROR(MATCH(AH$3,#REF!,0)=TRUE),AH53,IF(MATCH(AH$3,#REF!,0)=2,#REF!,"")))</f>
        <v>#REF!</v>
      </c>
      <c r="AI54" t="e">
        <f>IF(AND(#REF!=AI53,#REF!="Y")=TRUE,"",IF(ISERROR(MATCH(AI$3,#REF!,0)=TRUE),AI53,IF(MATCH(AI$3,#REF!,0)=2,#REF!,"")))</f>
        <v>#REF!</v>
      </c>
      <c r="AJ54" t="e">
        <f>IF(AND(#REF!=AJ53,#REF!="Y")=TRUE,"",IF(ISERROR(MATCH(AJ$3,#REF!,0)=TRUE),AJ53,IF(MATCH(AJ$3,#REF!,0)=2,#REF!,"")))</f>
        <v>#REF!</v>
      </c>
      <c r="AK54" t="e">
        <f>IF(AND(#REF!=AK53,#REF!="Y")=TRUE,"",IF(ISERROR(MATCH(AK$3,#REF!,0)=TRUE),AK53,IF(MATCH(AK$3,#REF!,0)=2,#REF!,"")))</f>
        <v>#REF!</v>
      </c>
      <c r="AL54" t="e">
        <f>IF(AND(#REF!=AL53,#REF!="Y")=TRUE,"",IF(ISERROR(MATCH(AL$3,#REF!,0)=TRUE),AL53,IF(MATCH(AL$3,#REF!,0)=2,#REF!,"")))</f>
        <v>#REF!</v>
      </c>
      <c r="AM54" t="e">
        <f>IF(AND(#REF!=AM53,#REF!="Y")=TRUE,"",IF(ISERROR(MATCH(AM$3,#REF!,0)=TRUE),AM53,IF(MATCH(AM$3,#REF!,0)=2,#REF!,"")))</f>
        <v>#REF!</v>
      </c>
      <c r="AN54" t="e">
        <f>IF(AND(#REF!=AN53,#REF!="Y")=TRUE,"",IF(ISERROR(MATCH(AN$3,#REF!,0)=TRUE),AN53,IF(MATCH(AN$3,#REF!,0)=2,#REF!,"")))</f>
        <v>#REF!</v>
      </c>
      <c r="AO54" s="110" t="e">
        <f>IF(AND(#REF!=AO53,#REF!="Y")=TRUE,"",IF(ISERROR(MATCH(AO$3,#REF!,0)=TRUE),AO53,IF(MATCH(AO$3,#REF!,0)=2,#REF!,"")))</f>
        <v>#REF!</v>
      </c>
      <c r="AP54" s="111" t="e">
        <f>IF(AND(#REF!=AP53,#REF!="Y")=TRUE,"",IF(ISERROR(MATCH(AP$3,#REF!,0)=TRUE),AP53,IF(MATCH(AP$3,#REF!,0)=2,#REF!,"")))</f>
        <v>#REF!</v>
      </c>
      <c r="AQ54" s="111" t="e">
        <f>IF(AND(#REF!=AQ53,#REF!="Y")=TRUE,"",IF(ISERROR(MATCH(AQ$3,#REF!,0)=TRUE),AQ53,IF(MATCH(AQ$3,#REF!,0)=2,#REF!,"")))</f>
        <v>#REF!</v>
      </c>
      <c r="AR54" s="111" t="e">
        <f>IF(AND(#REF!=AR53,#REF!="Y")=TRUE,"",IF(ISERROR(MATCH(AR$3,#REF!,0)=TRUE),AR53,IF(MATCH(AR$3,#REF!,0)=2,#REF!,"")))</f>
        <v>#REF!</v>
      </c>
      <c r="AS54" s="114" t="e">
        <f>IF(AND(#REF!=AS53,#REF!="Y")=TRUE,"",IF(ISERROR(MATCH(AS$3,#REF!,0)=TRUE),AS53,IF(MATCH(AS$3,#REF!,0)=2,#REF!,"")))</f>
        <v>#REF!</v>
      </c>
      <c r="AT54" s="110" t="e">
        <f>IF(AND(#REF!=AT53,#REF!="Y")=TRUE,"",IF(ISERROR(MATCH(AT$3,#REF!,0)=TRUE),AT53,IF(MATCH(AT$3,#REF!,0)=2,#REF!,"")))</f>
        <v>#REF!</v>
      </c>
      <c r="AU54" s="111" t="e">
        <f>IF(AND(#REF!=AU53,#REF!="Y")=TRUE,"",IF(ISERROR(MATCH(AU$3,#REF!,0)=TRUE),AU53,IF(MATCH(AU$3,#REF!,0)=2,#REF!,"")))</f>
        <v>#REF!</v>
      </c>
      <c r="AV54" s="114" t="e">
        <f>IF(AND(#REF!=AV53,#REF!="Y")=TRUE,"",IF(ISERROR(MATCH(AV$3,#REF!,0)=TRUE),AV53,IF(MATCH(AV$3,#REF!,0)=2,#REF!,"")))</f>
        <v>#REF!</v>
      </c>
      <c r="BA54">
        <f>+'All Trains &amp; Jobs'!O30</f>
        <v>0</v>
      </c>
    </row>
    <row r="55" spans="1:53">
      <c r="A55">
        <v>51</v>
      </c>
      <c r="B55" t="e">
        <f>IF(AND(#REF!=B54,#REF!="Y")=TRUE,"",IF(ISERROR(MATCH(B$3,#REF!,0)=TRUE),B54,IF(MATCH(B$3,#REF!,0)=2,#REF!,"")))</f>
        <v>#REF!</v>
      </c>
      <c r="C55" t="e">
        <f>IF(AND(#REF!=C54,#REF!="Y")=TRUE,"",IF(ISERROR(MATCH(C$3,#REF!,0)=TRUE),C54,IF(MATCH(C$3,#REF!,0)=2,#REF!,"")))</f>
        <v>#REF!</v>
      </c>
      <c r="D55" t="e">
        <f>IF(AND(#REF!=D54,#REF!="Y")=TRUE,"",IF(ISERROR(MATCH(D$3,#REF!,0)=TRUE),D54,IF(MATCH(D$3,#REF!,0)=2,#REF!,"")))</f>
        <v>#REF!</v>
      </c>
      <c r="E55" t="e">
        <f>IF(AND(#REF!=E54,#REF!="Y")=TRUE,"",IF(ISERROR(MATCH(E$3,#REF!,0)=TRUE),E54,IF(MATCH(E$3,#REF!,0)=2,#REF!,"")))</f>
        <v>#REF!</v>
      </c>
      <c r="F55" t="e">
        <f>IF(AND(#REF!=F54,#REF!="Y")=TRUE,"",IF(ISERROR(MATCH(F$3,#REF!,0)=TRUE),F54,IF(MATCH(F$3,#REF!,0)=2,#REF!,"")))</f>
        <v>#REF!</v>
      </c>
      <c r="G55" t="e">
        <f>IF(AND(#REF!=G54,#REF!="Y")=TRUE,"",IF(ISERROR(MATCH(G$3,#REF!,0)=TRUE),G54,IF(MATCH(G$3,#REF!,0)=2,#REF!,"")))</f>
        <v>#REF!</v>
      </c>
      <c r="H55" t="e">
        <f>IF(AND(#REF!=H54,#REF!="Y")=TRUE,"",IF(ISERROR(MATCH(H$3,#REF!,0)=TRUE),H54,IF(MATCH(H$3,#REF!,0)=2,#REF!,"")))</f>
        <v>#REF!</v>
      </c>
      <c r="I55" s="110" t="e">
        <f>IF(AND(#REF!=I54,#REF!="Y")=TRUE,"",IF(ISERROR(MATCH(I$3,#REF!,0)=TRUE),I54,IF(MATCH(I$3,#REF!,0)=2,#REF!,"")))</f>
        <v>#REF!</v>
      </c>
      <c r="J55" s="111" t="e">
        <f>IF(AND(#REF!=J54,#REF!="Y")=TRUE,"",IF(ISERROR(MATCH(J$3,#REF!,0)=TRUE),J54,IF(MATCH(J$3,#REF!,0)=2,#REF!,"")))</f>
        <v>#REF!</v>
      </c>
      <c r="K55" s="111" t="e">
        <f>IF(AND(#REF!=K54,#REF!="Y")=TRUE,"",IF(ISERROR(MATCH(K$3,#REF!,0)=TRUE),K54,IF(MATCH(K$3,#REF!,0)=2,#REF!,"")))</f>
        <v>#REF!</v>
      </c>
      <c r="L55" s="111" t="e">
        <f>IF(AND(#REF!=L54,#REF!="Y")=TRUE,"",IF(ISERROR(MATCH(L$3,#REF!,0)=TRUE),L54,IF(MATCH(L$3,#REF!,0)=2,#REF!,"")))</f>
        <v>#REF!</v>
      </c>
      <c r="M55" s="111" t="e">
        <f>IF(AND(#REF!=M54,#REF!="Y")=TRUE,"",IF(ISERROR(MATCH(M$3,#REF!,0)=TRUE),M54,IF(MATCH(M$3,#REF!,0)=2,#REF!,"")))</f>
        <v>#REF!</v>
      </c>
      <c r="N55" s="111" t="e">
        <f>IF(AND(#REF!=N54,#REF!="Y")=TRUE,"",IF(ISERROR(MATCH(N$3,#REF!,0)=TRUE),N54,IF(MATCH(N$3,#REF!,0)=2,#REF!,"")))</f>
        <v>#REF!</v>
      </c>
      <c r="O55" s="114" t="e">
        <f>IF(AND(#REF!=O54,#REF!="Y")=TRUE,"",IF(ISERROR(MATCH(O$3,#REF!,0)=TRUE),O54,IF(MATCH(O$3,#REF!,0)=2,#REF!,"")))</f>
        <v>#REF!</v>
      </c>
      <c r="P55" s="110" t="e">
        <f>IF(AND(#REF!=P54,#REF!="Y")=TRUE,"",IF(ISERROR(MATCH(P$3,#REF!,0)=TRUE),P54,IF(MATCH(P$3,#REF!,0)=2,#REF!,"")))</f>
        <v>#REF!</v>
      </c>
      <c r="Q55" s="111" t="e">
        <f>IF(AND(#REF!=Q54,#REF!="Y")=TRUE,"",IF(ISERROR(MATCH(Q$3,#REF!,0)=TRUE),Q54,IF(MATCH(Q$3,#REF!,0)=2,#REF!,"")))</f>
        <v>#REF!</v>
      </c>
      <c r="R55" s="111" t="e">
        <f>IF(AND(#REF!=R54,#REF!="Y")=TRUE,"",IF(ISERROR(MATCH(R$3,#REF!,0)=TRUE),R54,IF(MATCH(R$3,#REF!,0)=2,#REF!,"")))</f>
        <v>#REF!</v>
      </c>
      <c r="S55" s="111" t="e">
        <f>IF(AND(#REF!=S54,#REF!="Y")=TRUE,"",IF(ISERROR(MATCH(S$3,#REF!,0)=TRUE),S54,IF(MATCH(S$3,#REF!,0)=2,#REF!,"")))</f>
        <v>#REF!</v>
      </c>
      <c r="T55" s="111" t="e">
        <f>IF(AND(#REF!=T54,#REF!="Y")=TRUE,"",IF(ISERROR(MATCH(T$3,#REF!,0)=TRUE),T54,IF(MATCH(T$3,#REF!,0)=2,#REF!,"")))</f>
        <v>#REF!</v>
      </c>
      <c r="U55" s="111" t="e">
        <f>IF(AND(#REF!=U54,#REF!="Y")=TRUE,"",IF(ISERROR(MATCH(U$3,#REF!,0)=TRUE),U54,IF(MATCH(U$3,#REF!,0)=2,#REF!,"")))</f>
        <v>#REF!</v>
      </c>
      <c r="V55" s="111" t="e">
        <f>IF(AND(#REF!=V54,#REF!="Y")=TRUE,"",IF(ISERROR(MATCH(V$3,#REF!,0)=TRUE),V54,IF(MATCH(V$3,#REF!,0)=2,#REF!,"")))</f>
        <v>#REF!</v>
      </c>
      <c r="W55" s="114" t="e">
        <f>IF(AND(#REF!=W54,#REF!="Y")=TRUE,"",IF(ISERROR(MATCH(W$3,#REF!,0)=TRUE),W54,IF(MATCH(W$3,#REF!,0)=2,#REF!,"")))</f>
        <v>#REF!</v>
      </c>
      <c r="X55" t="e">
        <f>IF(AND(#REF!=X54,#REF!="Y")=TRUE,"",IF(ISERROR(MATCH(X$3,#REF!,0)=TRUE),X54,IF(MATCH(X$3,#REF!,0)=2,#REF!,"")))</f>
        <v>#REF!</v>
      </c>
      <c r="Y55" t="e">
        <f>IF(AND(#REF!=Y54,#REF!="Y")=TRUE,"",IF(ISERROR(MATCH(Y$3,#REF!,0)=TRUE),Y54,IF(MATCH(Y$3,#REF!,0)=2,#REF!,"")))</f>
        <v>#REF!</v>
      </c>
      <c r="Z55" t="e">
        <f>IF(AND(#REF!=Z54,#REF!="Y")=TRUE,"",IF(ISERROR(MATCH(Z$3,#REF!,0)=TRUE),Z54,IF(MATCH(Z$3,#REF!,0)=2,#REF!,"")))</f>
        <v>#REF!</v>
      </c>
      <c r="AA55" s="110" t="e">
        <f>IF(AND(#REF!=AA54,#REF!="Y")=TRUE,"",IF(ISERROR(MATCH(AA$3,#REF!,0)=TRUE),AA54,IF(MATCH(AA$3,#REF!,0)=2,#REF!,"")))</f>
        <v>#REF!</v>
      </c>
      <c r="AB55" s="111" t="e">
        <f>IF(AND(#REF!=AB54,#REF!="Y")=TRUE,"",IF(ISERROR(MATCH(AB$3,#REF!,0)=TRUE),AB54,IF(MATCH(AB$3,#REF!,0)=2,#REF!,"")))</f>
        <v>#REF!</v>
      </c>
      <c r="AC55" s="111" t="e">
        <f>IF(AND(#REF!=AC54,#REF!="Y")=TRUE,"",IF(ISERROR(MATCH(AC$3,#REF!,0)=TRUE),AC54,IF(MATCH(AC$3,#REF!,0)=2,#REF!,"")))</f>
        <v>#REF!</v>
      </c>
      <c r="AD55" s="114" t="e">
        <f>IF(AND(#REF!=AD54,#REF!="Y")=TRUE,"",IF(ISERROR(MATCH(AD$3,#REF!,0)=TRUE),AD54,IF(MATCH(AD$3,#REF!,0)=2,#REF!,"")))</f>
        <v>#REF!</v>
      </c>
      <c r="AE55" s="110" t="e">
        <f>IF(AND(#REF!=AE54,#REF!="Y")=TRUE,"",IF(ISERROR(MATCH(AE$3,#REF!,0)=TRUE),AE54,IF(MATCH(AE$3,#REF!,0)=2,#REF!,"")))</f>
        <v>#REF!</v>
      </c>
      <c r="AF55" s="114" t="e">
        <f>IF(AND(#REF!=AF54,#REF!="Y")=TRUE,"",IF(ISERROR(MATCH(AF$3,#REF!,0)=TRUE),AF54,IF(MATCH(AF$3,#REF!,0)=2,#REF!,"")))</f>
        <v>#REF!</v>
      </c>
      <c r="AG55" t="e">
        <f>IF(AND(#REF!=AG54,#REF!="Y")=TRUE,"",IF(ISERROR(MATCH(AG$3,#REF!,0)=TRUE),AG54,IF(MATCH(AG$3,#REF!,0)=2,#REF!,"")))</f>
        <v>#REF!</v>
      </c>
      <c r="AH55" t="e">
        <f>IF(AND(#REF!=AH54,#REF!="Y")=TRUE,"",IF(ISERROR(MATCH(AH$3,#REF!,0)=TRUE),AH54,IF(MATCH(AH$3,#REF!,0)=2,#REF!,"")))</f>
        <v>#REF!</v>
      </c>
      <c r="AI55" t="e">
        <f>IF(AND(#REF!=AI54,#REF!="Y")=TRUE,"",IF(ISERROR(MATCH(AI$3,#REF!,0)=TRUE),AI54,IF(MATCH(AI$3,#REF!,0)=2,#REF!,"")))</f>
        <v>#REF!</v>
      </c>
      <c r="AJ55" t="e">
        <f>IF(AND(#REF!=AJ54,#REF!="Y")=TRUE,"",IF(ISERROR(MATCH(AJ$3,#REF!,0)=TRUE),AJ54,IF(MATCH(AJ$3,#REF!,0)=2,#REF!,"")))</f>
        <v>#REF!</v>
      </c>
      <c r="AK55" t="e">
        <f>IF(AND(#REF!=AK54,#REF!="Y")=TRUE,"",IF(ISERROR(MATCH(AK$3,#REF!,0)=TRUE),AK54,IF(MATCH(AK$3,#REF!,0)=2,#REF!,"")))</f>
        <v>#REF!</v>
      </c>
      <c r="AL55" t="e">
        <f>IF(AND(#REF!=AL54,#REF!="Y")=TRUE,"",IF(ISERROR(MATCH(AL$3,#REF!,0)=TRUE),AL54,IF(MATCH(AL$3,#REF!,0)=2,#REF!,"")))</f>
        <v>#REF!</v>
      </c>
      <c r="AM55" t="e">
        <f>IF(AND(#REF!=AM54,#REF!="Y")=TRUE,"",IF(ISERROR(MATCH(AM$3,#REF!,0)=TRUE),AM54,IF(MATCH(AM$3,#REF!,0)=2,#REF!,"")))</f>
        <v>#REF!</v>
      </c>
      <c r="AN55" t="e">
        <f>IF(AND(#REF!=AN54,#REF!="Y")=TRUE,"",IF(ISERROR(MATCH(AN$3,#REF!,0)=TRUE),AN54,IF(MATCH(AN$3,#REF!,0)=2,#REF!,"")))</f>
        <v>#REF!</v>
      </c>
      <c r="AO55" s="110" t="e">
        <f>IF(AND(#REF!=AO54,#REF!="Y")=TRUE,"",IF(ISERROR(MATCH(AO$3,#REF!,0)=TRUE),AO54,IF(MATCH(AO$3,#REF!,0)=2,#REF!,"")))</f>
        <v>#REF!</v>
      </c>
      <c r="AP55" s="111" t="e">
        <f>IF(AND(#REF!=AP54,#REF!="Y")=TRUE,"",IF(ISERROR(MATCH(AP$3,#REF!,0)=TRUE),AP54,IF(MATCH(AP$3,#REF!,0)=2,#REF!,"")))</f>
        <v>#REF!</v>
      </c>
      <c r="AQ55" s="111" t="e">
        <f>IF(AND(#REF!=AQ54,#REF!="Y")=TRUE,"",IF(ISERROR(MATCH(AQ$3,#REF!,0)=TRUE),AQ54,IF(MATCH(AQ$3,#REF!,0)=2,#REF!,"")))</f>
        <v>#REF!</v>
      </c>
      <c r="AR55" s="111" t="e">
        <f>IF(AND(#REF!=AR54,#REF!="Y")=TRUE,"",IF(ISERROR(MATCH(AR$3,#REF!,0)=TRUE),AR54,IF(MATCH(AR$3,#REF!,0)=2,#REF!,"")))</f>
        <v>#REF!</v>
      </c>
      <c r="AS55" s="114" t="e">
        <f>IF(AND(#REF!=AS54,#REF!="Y")=TRUE,"",IF(ISERROR(MATCH(AS$3,#REF!,0)=TRUE),AS54,IF(MATCH(AS$3,#REF!,0)=2,#REF!,"")))</f>
        <v>#REF!</v>
      </c>
      <c r="AT55" s="110" t="e">
        <f>IF(AND(#REF!=AT54,#REF!="Y")=TRUE,"",IF(ISERROR(MATCH(AT$3,#REF!,0)=TRUE),AT54,IF(MATCH(AT$3,#REF!,0)=2,#REF!,"")))</f>
        <v>#REF!</v>
      </c>
      <c r="AU55" s="111" t="e">
        <f>IF(AND(#REF!=AU54,#REF!="Y")=TRUE,"",IF(ISERROR(MATCH(AU$3,#REF!,0)=TRUE),AU54,IF(MATCH(AU$3,#REF!,0)=2,#REF!,"")))</f>
        <v>#REF!</v>
      </c>
      <c r="AV55" s="114" t="e">
        <f>IF(AND(#REF!=AV54,#REF!="Y")=TRUE,"",IF(ISERROR(MATCH(AV$3,#REF!,0)=TRUE),AV54,IF(MATCH(AV$3,#REF!,0)=2,#REF!,"")))</f>
        <v>#REF!</v>
      </c>
      <c r="BA55">
        <f>+'All Trains &amp; Jobs'!O31</f>
        <v>0</v>
      </c>
    </row>
    <row r="56" spans="1:53">
      <c r="A56">
        <v>52</v>
      </c>
      <c r="B56" t="e">
        <f>IF(AND(#REF!=B55,#REF!="Y")=TRUE,"",IF(ISERROR(MATCH(B$3,#REF!,0)=TRUE),B55,IF(MATCH(B$3,#REF!,0)=2,#REF!,"")))</f>
        <v>#REF!</v>
      </c>
      <c r="C56" t="e">
        <f>IF(AND(#REF!=C55,#REF!="Y")=TRUE,"",IF(ISERROR(MATCH(C$3,#REF!,0)=TRUE),C55,IF(MATCH(C$3,#REF!,0)=2,#REF!,"")))</f>
        <v>#REF!</v>
      </c>
      <c r="D56" t="e">
        <f>IF(AND(#REF!=D55,#REF!="Y")=TRUE,"",IF(ISERROR(MATCH(D$3,#REF!,0)=TRUE),D55,IF(MATCH(D$3,#REF!,0)=2,#REF!,"")))</f>
        <v>#REF!</v>
      </c>
      <c r="E56" t="e">
        <f>IF(AND(#REF!=E55,#REF!="Y")=TRUE,"",IF(ISERROR(MATCH(E$3,#REF!,0)=TRUE),E55,IF(MATCH(E$3,#REF!,0)=2,#REF!,"")))</f>
        <v>#REF!</v>
      </c>
      <c r="F56" t="e">
        <f>IF(AND(#REF!=F55,#REF!="Y")=TRUE,"",IF(ISERROR(MATCH(F$3,#REF!,0)=TRUE),F55,IF(MATCH(F$3,#REF!,0)=2,#REF!,"")))</f>
        <v>#REF!</v>
      </c>
      <c r="G56" t="e">
        <f>IF(AND(#REF!=G55,#REF!="Y")=TRUE,"",IF(ISERROR(MATCH(G$3,#REF!,0)=TRUE),G55,IF(MATCH(G$3,#REF!,0)=2,#REF!,"")))</f>
        <v>#REF!</v>
      </c>
      <c r="H56" t="e">
        <f>IF(AND(#REF!=H55,#REF!="Y")=TRUE,"",IF(ISERROR(MATCH(H$3,#REF!,0)=TRUE),H55,IF(MATCH(H$3,#REF!,0)=2,#REF!,"")))</f>
        <v>#REF!</v>
      </c>
      <c r="I56" s="110" t="e">
        <f>IF(AND(#REF!=I55,#REF!="Y")=TRUE,"",IF(ISERROR(MATCH(I$3,#REF!,0)=TRUE),I55,IF(MATCH(I$3,#REF!,0)=2,#REF!,"")))</f>
        <v>#REF!</v>
      </c>
      <c r="J56" s="111" t="e">
        <f>IF(AND(#REF!=J55,#REF!="Y")=TRUE,"",IF(ISERROR(MATCH(J$3,#REF!,0)=TRUE),J55,IF(MATCH(J$3,#REF!,0)=2,#REF!,"")))</f>
        <v>#REF!</v>
      </c>
      <c r="K56" s="111" t="e">
        <f>IF(AND(#REF!=K55,#REF!="Y")=TRUE,"",IF(ISERROR(MATCH(K$3,#REF!,0)=TRUE),K55,IF(MATCH(K$3,#REF!,0)=2,#REF!,"")))</f>
        <v>#REF!</v>
      </c>
      <c r="L56" s="111" t="e">
        <f>IF(AND(#REF!=L55,#REF!="Y")=TRUE,"",IF(ISERROR(MATCH(L$3,#REF!,0)=TRUE),L55,IF(MATCH(L$3,#REF!,0)=2,#REF!,"")))</f>
        <v>#REF!</v>
      </c>
      <c r="M56" s="111" t="e">
        <f>IF(AND(#REF!=M55,#REF!="Y")=TRUE,"",IF(ISERROR(MATCH(M$3,#REF!,0)=TRUE),M55,IF(MATCH(M$3,#REF!,0)=2,#REF!,"")))</f>
        <v>#REF!</v>
      </c>
      <c r="N56" s="111" t="e">
        <f>IF(AND(#REF!=N55,#REF!="Y")=TRUE,"",IF(ISERROR(MATCH(N$3,#REF!,0)=TRUE),N55,IF(MATCH(N$3,#REF!,0)=2,#REF!,"")))</f>
        <v>#REF!</v>
      </c>
      <c r="O56" s="114" t="e">
        <f>IF(AND(#REF!=O55,#REF!="Y")=TRUE,"",IF(ISERROR(MATCH(O$3,#REF!,0)=TRUE),O55,IF(MATCH(O$3,#REF!,0)=2,#REF!,"")))</f>
        <v>#REF!</v>
      </c>
      <c r="P56" s="110" t="e">
        <f>IF(AND(#REF!=P55,#REF!="Y")=TRUE,"",IF(ISERROR(MATCH(P$3,#REF!,0)=TRUE),P55,IF(MATCH(P$3,#REF!,0)=2,#REF!,"")))</f>
        <v>#REF!</v>
      </c>
      <c r="Q56" s="111" t="e">
        <f>IF(AND(#REF!=Q55,#REF!="Y")=TRUE,"",IF(ISERROR(MATCH(Q$3,#REF!,0)=TRUE),Q55,IF(MATCH(Q$3,#REF!,0)=2,#REF!,"")))</f>
        <v>#REF!</v>
      </c>
      <c r="R56" s="111" t="e">
        <f>IF(AND(#REF!=R55,#REF!="Y")=TRUE,"",IF(ISERROR(MATCH(R$3,#REF!,0)=TRUE),R55,IF(MATCH(R$3,#REF!,0)=2,#REF!,"")))</f>
        <v>#REF!</v>
      </c>
      <c r="S56" s="111" t="e">
        <f>IF(AND(#REF!=S55,#REF!="Y")=TRUE,"",IF(ISERROR(MATCH(S$3,#REF!,0)=TRUE),S55,IF(MATCH(S$3,#REF!,0)=2,#REF!,"")))</f>
        <v>#REF!</v>
      </c>
      <c r="T56" s="111" t="e">
        <f>IF(AND(#REF!=T55,#REF!="Y")=TRUE,"",IF(ISERROR(MATCH(T$3,#REF!,0)=TRUE),T55,IF(MATCH(T$3,#REF!,0)=2,#REF!,"")))</f>
        <v>#REF!</v>
      </c>
      <c r="U56" s="111" t="e">
        <f>IF(AND(#REF!=U55,#REF!="Y")=TRUE,"",IF(ISERROR(MATCH(U$3,#REF!,0)=TRUE),U55,IF(MATCH(U$3,#REF!,0)=2,#REF!,"")))</f>
        <v>#REF!</v>
      </c>
      <c r="V56" s="111" t="e">
        <f>IF(AND(#REF!=V55,#REF!="Y")=TRUE,"",IF(ISERROR(MATCH(V$3,#REF!,0)=TRUE),V55,IF(MATCH(V$3,#REF!,0)=2,#REF!,"")))</f>
        <v>#REF!</v>
      </c>
      <c r="W56" s="114" t="e">
        <f>IF(AND(#REF!=W55,#REF!="Y")=TRUE,"",IF(ISERROR(MATCH(W$3,#REF!,0)=TRUE),W55,IF(MATCH(W$3,#REF!,0)=2,#REF!,"")))</f>
        <v>#REF!</v>
      </c>
      <c r="X56" t="e">
        <f>IF(AND(#REF!=X55,#REF!="Y")=TRUE,"",IF(ISERROR(MATCH(X$3,#REF!,0)=TRUE),X55,IF(MATCH(X$3,#REF!,0)=2,#REF!,"")))</f>
        <v>#REF!</v>
      </c>
      <c r="Y56" t="e">
        <f>IF(AND(#REF!=Y55,#REF!="Y")=TRUE,"",IF(ISERROR(MATCH(Y$3,#REF!,0)=TRUE),Y55,IF(MATCH(Y$3,#REF!,0)=2,#REF!,"")))</f>
        <v>#REF!</v>
      </c>
      <c r="Z56" t="e">
        <f>IF(AND(#REF!=Z55,#REF!="Y")=TRUE,"",IF(ISERROR(MATCH(Z$3,#REF!,0)=TRUE),Z55,IF(MATCH(Z$3,#REF!,0)=2,#REF!,"")))</f>
        <v>#REF!</v>
      </c>
      <c r="AA56" s="110" t="e">
        <f>IF(AND(#REF!=AA55,#REF!="Y")=TRUE,"",IF(ISERROR(MATCH(AA$3,#REF!,0)=TRUE),AA55,IF(MATCH(AA$3,#REF!,0)=2,#REF!,"")))</f>
        <v>#REF!</v>
      </c>
      <c r="AB56" s="111" t="e">
        <f>IF(AND(#REF!=AB55,#REF!="Y")=TRUE,"",IF(ISERROR(MATCH(AB$3,#REF!,0)=TRUE),AB55,IF(MATCH(AB$3,#REF!,0)=2,#REF!,"")))</f>
        <v>#REF!</v>
      </c>
      <c r="AC56" s="111" t="e">
        <f>IF(AND(#REF!=AC55,#REF!="Y")=TRUE,"",IF(ISERROR(MATCH(AC$3,#REF!,0)=TRUE),AC55,IF(MATCH(AC$3,#REF!,0)=2,#REF!,"")))</f>
        <v>#REF!</v>
      </c>
      <c r="AD56" s="114" t="e">
        <f>IF(AND(#REF!=AD55,#REF!="Y")=TRUE,"",IF(ISERROR(MATCH(AD$3,#REF!,0)=TRUE),AD55,IF(MATCH(AD$3,#REF!,0)=2,#REF!,"")))</f>
        <v>#REF!</v>
      </c>
      <c r="AE56" s="110" t="e">
        <f>IF(AND(#REF!=AE55,#REF!="Y")=TRUE,"",IF(ISERROR(MATCH(AE$3,#REF!,0)=TRUE),AE55,IF(MATCH(AE$3,#REF!,0)=2,#REF!,"")))</f>
        <v>#REF!</v>
      </c>
      <c r="AF56" s="114" t="e">
        <f>IF(AND(#REF!=AF55,#REF!="Y")=TRUE,"",IF(ISERROR(MATCH(AF$3,#REF!,0)=TRUE),AF55,IF(MATCH(AF$3,#REF!,0)=2,#REF!,"")))</f>
        <v>#REF!</v>
      </c>
      <c r="AG56" t="e">
        <f>IF(AND(#REF!=AG55,#REF!="Y")=TRUE,"",IF(ISERROR(MATCH(AG$3,#REF!,0)=TRUE),AG55,IF(MATCH(AG$3,#REF!,0)=2,#REF!,"")))</f>
        <v>#REF!</v>
      </c>
      <c r="AH56" t="e">
        <f>IF(AND(#REF!=AH55,#REF!="Y")=TRUE,"",IF(ISERROR(MATCH(AH$3,#REF!,0)=TRUE),AH55,IF(MATCH(AH$3,#REF!,0)=2,#REF!,"")))</f>
        <v>#REF!</v>
      </c>
      <c r="AI56" t="e">
        <f>IF(AND(#REF!=AI55,#REF!="Y")=TRUE,"",IF(ISERROR(MATCH(AI$3,#REF!,0)=TRUE),AI55,IF(MATCH(AI$3,#REF!,0)=2,#REF!,"")))</f>
        <v>#REF!</v>
      </c>
      <c r="AJ56" t="e">
        <f>IF(AND(#REF!=AJ55,#REF!="Y")=TRUE,"",IF(ISERROR(MATCH(AJ$3,#REF!,0)=TRUE),AJ55,IF(MATCH(AJ$3,#REF!,0)=2,#REF!,"")))</f>
        <v>#REF!</v>
      </c>
      <c r="AK56" t="e">
        <f>IF(AND(#REF!=AK55,#REF!="Y")=TRUE,"",IF(ISERROR(MATCH(AK$3,#REF!,0)=TRUE),AK55,IF(MATCH(AK$3,#REF!,0)=2,#REF!,"")))</f>
        <v>#REF!</v>
      </c>
      <c r="AL56" t="e">
        <f>IF(AND(#REF!=AL55,#REF!="Y")=TRUE,"",IF(ISERROR(MATCH(AL$3,#REF!,0)=TRUE),AL55,IF(MATCH(AL$3,#REF!,0)=2,#REF!,"")))</f>
        <v>#REF!</v>
      </c>
      <c r="AM56" t="e">
        <f>IF(AND(#REF!=AM55,#REF!="Y")=TRUE,"",IF(ISERROR(MATCH(AM$3,#REF!,0)=TRUE),AM55,IF(MATCH(AM$3,#REF!,0)=2,#REF!,"")))</f>
        <v>#REF!</v>
      </c>
      <c r="AN56" t="e">
        <f>IF(AND(#REF!=AN55,#REF!="Y")=TRUE,"",IF(ISERROR(MATCH(AN$3,#REF!,0)=TRUE),AN55,IF(MATCH(AN$3,#REF!,0)=2,#REF!,"")))</f>
        <v>#REF!</v>
      </c>
      <c r="AO56" s="110" t="e">
        <f>IF(AND(#REF!=AO55,#REF!="Y")=TRUE,"",IF(ISERROR(MATCH(AO$3,#REF!,0)=TRUE),AO55,IF(MATCH(AO$3,#REF!,0)=2,#REF!,"")))</f>
        <v>#REF!</v>
      </c>
      <c r="AP56" s="111" t="e">
        <f>IF(AND(#REF!=AP55,#REF!="Y")=TRUE,"",IF(ISERROR(MATCH(AP$3,#REF!,0)=TRUE),AP55,IF(MATCH(AP$3,#REF!,0)=2,#REF!,"")))</f>
        <v>#REF!</v>
      </c>
      <c r="AQ56" s="111" t="e">
        <f>IF(AND(#REF!=AQ55,#REF!="Y")=TRUE,"",IF(ISERROR(MATCH(AQ$3,#REF!,0)=TRUE),AQ55,IF(MATCH(AQ$3,#REF!,0)=2,#REF!,"")))</f>
        <v>#REF!</v>
      </c>
      <c r="AR56" s="111" t="e">
        <f>IF(AND(#REF!=AR55,#REF!="Y")=TRUE,"",IF(ISERROR(MATCH(AR$3,#REF!,0)=TRUE),AR55,IF(MATCH(AR$3,#REF!,0)=2,#REF!,"")))</f>
        <v>#REF!</v>
      </c>
      <c r="AS56" s="114" t="e">
        <f>IF(AND(#REF!=AS55,#REF!="Y")=TRUE,"",IF(ISERROR(MATCH(AS$3,#REF!,0)=TRUE),AS55,IF(MATCH(AS$3,#REF!,0)=2,#REF!,"")))</f>
        <v>#REF!</v>
      </c>
      <c r="AT56" s="110" t="e">
        <f>IF(AND(#REF!=AT55,#REF!="Y")=TRUE,"",IF(ISERROR(MATCH(AT$3,#REF!,0)=TRUE),AT55,IF(MATCH(AT$3,#REF!,0)=2,#REF!,"")))</f>
        <v>#REF!</v>
      </c>
      <c r="AU56" s="111" t="e">
        <f>IF(AND(#REF!=AU55,#REF!="Y")=TRUE,"",IF(ISERROR(MATCH(AU$3,#REF!,0)=TRUE),AU55,IF(MATCH(AU$3,#REF!,0)=2,#REF!,"")))</f>
        <v>#REF!</v>
      </c>
      <c r="AV56" s="114" t="e">
        <f>IF(AND(#REF!=AV55,#REF!="Y")=TRUE,"",IF(ISERROR(MATCH(AV$3,#REF!,0)=TRUE),AV55,IF(MATCH(AV$3,#REF!,0)=2,#REF!,"")))</f>
        <v>#REF!</v>
      </c>
      <c r="BA56">
        <f>+'All Trains &amp; Jobs'!O32</f>
        <v>0</v>
      </c>
    </row>
    <row r="57" spans="1:53">
      <c r="A57">
        <v>53</v>
      </c>
      <c r="B57" t="e">
        <f>IF(AND(#REF!=B56,#REF!="Y")=TRUE,"",IF(ISERROR(MATCH(B$3,#REF!,0)=TRUE),B56,IF(MATCH(B$3,#REF!,0)=2,#REF!,"")))</f>
        <v>#REF!</v>
      </c>
      <c r="C57" t="e">
        <f>IF(AND(#REF!=C56,#REF!="Y")=TRUE,"",IF(ISERROR(MATCH(C$3,#REF!,0)=TRUE),C56,IF(MATCH(C$3,#REF!,0)=2,#REF!,"")))</f>
        <v>#REF!</v>
      </c>
      <c r="D57" t="e">
        <f>IF(AND(#REF!=D56,#REF!="Y")=TRUE,"",IF(ISERROR(MATCH(D$3,#REF!,0)=TRUE),D56,IF(MATCH(D$3,#REF!,0)=2,#REF!,"")))</f>
        <v>#REF!</v>
      </c>
      <c r="E57" t="e">
        <f>IF(AND(#REF!=E56,#REF!="Y")=TRUE,"",IF(ISERROR(MATCH(E$3,#REF!,0)=TRUE),E56,IF(MATCH(E$3,#REF!,0)=2,#REF!,"")))</f>
        <v>#REF!</v>
      </c>
      <c r="F57" t="e">
        <f>IF(AND(#REF!=F56,#REF!="Y")=TRUE,"",IF(ISERROR(MATCH(F$3,#REF!,0)=TRUE),F56,IF(MATCH(F$3,#REF!,0)=2,#REF!,"")))</f>
        <v>#REF!</v>
      </c>
      <c r="G57" t="e">
        <f>IF(AND(#REF!=G56,#REF!="Y")=TRUE,"",IF(ISERROR(MATCH(G$3,#REF!,0)=TRUE),G56,IF(MATCH(G$3,#REF!,0)=2,#REF!,"")))</f>
        <v>#REF!</v>
      </c>
      <c r="H57" t="e">
        <f>IF(AND(#REF!=H56,#REF!="Y")=TRUE,"",IF(ISERROR(MATCH(H$3,#REF!,0)=TRUE),H56,IF(MATCH(H$3,#REF!,0)=2,#REF!,"")))</f>
        <v>#REF!</v>
      </c>
      <c r="I57" s="110" t="e">
        <f>IF(AND(#REF!=I56,#REF!="Y")=TRUE,"",IF(ISERROR(MATCH(I$3,#REF!,0)=TRUE),I56,IF(MATCH(I$3,#REF!,0)=2,#REF!,"")))</f>
        <v>#REF!</v>
      </c>
      <c r="J57" s="111" t="e">
        <f>IF(AND(#REF!=J56,#REF!="Y")=TRUE,"",IF(ISERROR(MATCH(J$3,#REF!,0)=TRUE),J56,IF(MATCH(J$3,#REF!,0)=2,#REF!,"")))</f>
        <v>#REF!</v>
      </c>
      <c r="K57" s="111" t="e">
        <f>IF(AND(#REF!=K56,#REF!="Y")=TRUE,"",IF(ISERROR(MATCH(K$3,#REF!,0)=TRUE),K56,IF(MATCH(K$3,#REF!,0)=2,#REF!,"")))</f>
        <v>#REF!</v>
      </c>
      <c r="L57" s="111" t="e">
        <f>IF(AND(#REF!=L56,#REF!="Y")=TRUE,"",IF(ISERROR(MATCH(L$3,#REF!,0)=TRUE),L56,IF(MATCH(L$3,#REF!,0)=2,#REF!,"")))</f>
        <v>#REF!</v>
      </c>
      <c r="M57" s="111" t="e">
        <f>IF(AND(#REF!=M56,#REF!="Y")=TRUE,"",IF(ISERROR(MATCH(M$3,#REF!,0)=TRUE),M56,IF(MATCH(M$3,#REF!,0)=2,#REF!,"")))</f>
        <v>#REF!</v>
      </c>
      <c r="N57" s="111" t="e">
        <f>IF(AND(#REF!=N56,#REF!="Y")=TRUE,"",IF(ISERROR(MATCH(N$3,#REF!,0)=TRUE),N56,IF(MATCH(N$3,#REF!,0)=2,#REF!,"")))</f>
        <v>#REF!</v>
      </c>
      <c r="O57" s="114" t="e">
        <f>IF(AND(#REF!=O56,#REF!="Y")=TRUE,"",IF(ISERROR(MATCH(O$3,#REF!,0)=TRUE),O56,IF(MATCH(O$3,#REF!,0)=2,#REF!,"")))</f>
        <v>#REF!</v>
      </c>
      <c r="P57" s="110" t="e">
        <f>IF(AND(#REF!=P56,#REF!="Y")=TRUE,"",IF(ISERROR(MATCH(P$3,#REF!,0)=TRUE),P56,IF(MATCH(P$3,#REF!,0)=2,#REF!,"")))</f>
        <v>#REF!</v>
      </c>
      <c r="Q57" s="111" t="e">
        <f>IF(AND(#REF!=Q56,#REF!="Y")=TRUE,"",IF(ISERROR(MATCH(Q$3,#REF!,0)=TRUE),Q56,IF(MATCH(Q$3,#REF!,0)=2,#REF!,"")))</f>
        <v>#REF!</v>
      </c>
      <c r="R57" s="111" t="e">
        <f>IF(AND(#REF!=R56,#REF!="Y")=TRUE,"",IF(ISERROR(MATCH(R$3,#REF!,0)=TRUE),R56,IF(MATCH(R$3,#REF!,0)=2,#REF!,"")))</f>
        <v>#REF!</v>
      </c>
      <c r="S57" s="111" t="e">
        <f>IF(AND(#REF!=S56,#REF!="Y")=TRUE,"",IF(ISERROR(MATCH(S$3,#REF!,0)=TRUE),S56,IF(MATCH(S$3,#REF!,0)=2,#REF!,"")))</f>
        <v>#REF!</v>
      </c>
      <c r="T57" s="111" t="e">
        <f>IF(AND(#REF!=T56,#REF!="Y")=TRUE,"",IF(ISERROR(MATCH(T$3,#REF!,0)=TRUE),T56,IF(MATCH(T$3,#REF!,0)=2,#REF!,"")))</f>
        <v>#REF!</v>
      </c>
      <c r="U57" s="111" t="e">
        <f>IF(AND(#REF!=U56,#REF!="Y")=TRUE,"",IF(ISERROR(MATCH(U$3,#REF!,0)=TRUE),U56,IF(MATCH(U$3,#REF!,0)=2,#REF!,"")))</f>
        <v>#REF!</v>
      </c>
      <c r="V57" s="111" t="e">
        <f>IF(AND(#REF!=V56,#REF!="Y")=TRUE,"",IF(ISERROR(MATCH(V$3,#REF!,0)=TRUE),V56,IF(MATCH(V$3,#REF!,0)=2,#REF!,"")))</f>
        <v>#REF!</v>
      </c>
      <c r="W57" s="114" t="e">
        <f>IF(AND(#REF!=W56,#REF!="Y")=TRUE,"",IF(ISERROR(MATCH(W$3,#REF!,0)=TRUE),W56,IF(MATCH(W$3,#REF!,0)=2,#REF!,"")))</f>
        <v>#REF!</v>
      </c>
      <c r="X57" t="e">
        <f>IF(AND(#REF!=X56,#REF!="Y")=TRUE,"",IF(ISERROR(MATCH(X$3,#REF!,0)=TRUE),X56,IF(MATCH(X$3,#REF!,0)=2,#REF!,"")))</f>
        <v>#REF!</v>
      </c>
      <c r="Y57" t="e">
        <f>IF(AND(#REF!=Y56,#REF!="Y")=TRUE,"",IF(ISERROR(MATCH(Y$3,#REF!,0)=TRUE),Y56,IF(MATCH(Y$3,#REF!,0)=2,#REF!,"")))</f>
        <v>#REF!</v>
      </c>
      <c r="Z57" t="e">
        <f>IF(AND(#REF!=Z56,#REF!="Y")=TRUE,"",IF(ISERROR(MATCH(Z$3,#REF!,0)=TRUE),Z56,IF(MATCH(Z$3,#REF!,0)=2,#REF!,"")))</f>
        <v>#REF!</v>
      </c>
      <c r="AA57" s="110" t="e">
        <f>IF(AND(#REF!=AA56,#REF!="Y")=TRUE,"",IF(ISERROR(MATCH(AA$3,#REF!,0)=TRUE),AA56,IF(MATCH(AA$3,#REF!,0)=2,#REF!,"")))</f>
        <v>#REF!</v>
      </c>
      <c r="AB57" s="111" t="e">
        <f>IF(AND(#REF!=AB56,#REF!="Y")=TRUE,"",IF(ISERROR(MATCH(AB$3,#REF!,0)=TRUE),AB56,IF(MATCH(AB$3,#REF!,0)=2,#REF!,"")))</f>
        <v>#REF!</v>
      </c>
      <c r="AC57" s="111" t="e">
        <f>IF(AND(#REF!=AC56,#REF!="Y")=TRUE,"",IF(ISERROR(MATCH(AC$3,#REF!,0)=TRUE),AC56,IF(MATCH(AC$3,#REF!,0)=2,#REF!,"")))</f>
        <v>#REF!</v>
      </c>
      <c r="AD57" s="114" t="e">
        <f>IF(AND(#REF!=AD56,#REF!="Y")=TRUE,"",IF(ISERROR(MATCH(AD$3,#REF!,0)=TRUE),AD56,IF(MATCH(AD$3,#REF!,0)=2,#REF!,"")))</f>
        <v>#REF!</v>
      </c>
      <c r="AE57" s="110" t="e">
        <f>IF(AND(#REF!=AE56,#REF!="Y")=TRUE,"",IF(ISERROR(MATCH(AE$3,#REF!,0)=TRUE),AE56,IF(MATCH(AE$3,#REF!,0)=2,#REF!,"")))</f>
        <v>#REF!</v>
      </c>
      <c r="AF57" s="114" t="e">
        <f>IF(AND(#REF!=AF56,#REF!="Y")=TRUE,"",IF(ISERROR(MATCH(AF$3,#REF!,0)=TRUE),AF56,IF(MATCH(AF$3,#REF!,0)=2,#REF!,"")))</f>
        <v>#REF!</v>
      </c>
      <c r="AG57" t="e">
        <f>IF(AND(#REF!=AG56,#REF!="Y")=TRUE,"",IF(ISERROR(MATCH(AG$3,#REF!,0)=TRUE),AG56,IF(MATCH(AG$3,#REF!,0)=2,#REF!,"")))</f>
        <v>#REF!</v>
      </c>
      <c r="AH57" t="e">
        <f>IF(AND(#REF!=AH56,#REF!="Y")=TRUE,"",IF(ISERROR(MATCH(AH$3,#REF!,0)=TRUE),AH56,IF(MATCH(AH$3,#REF!,0)=2,#REF!,"")))</f>
        <v>#REF!</v>
      </c>
      <c r="AI57" t="e">
        <f>IF(AND(#REF!=AI56,#REF!="Y")=TRUE,"",IF(ISERROR(MATCH(AI$3,#REF!,0)=TRUE),AI56,IF(MATCH(AI$3,#REF!,0)=2,#REF!,"")))</f>
        <v>#REF!</v>
      </c>
      <c r="AJ57" t="e">
        <f>IF(AND(#REF!=AJ56,#REF!="Y")=TRUE,"",IF(ISERROR(MATCH(AJ$3,#REF!,0)=TRUE),AJ56,IF(MATCH(AJ$3,#REF!,0)=2,#REF!,"")))</f>
        <v>#REF!</v>
      </c>
      <c r="AK57" t="e">
        <f>IF(AND(#REF!=AK56,#REF!="Y")=TRUE,"",IF(ISERROR(MATCH(AK$3,#REF!,0)=TRUE),AK56,IF(MATCH(AK$3,#REF!,0)=2,#REF!,"")))</f>
        <v>#REF!</v>
      </c>
      <c r="AL57" t="e">
        <f>IF(AND(#REF!=AL56,#REF!="Y")=TRUE,"",IF(ISERROR(MATCH(AL$3,#REF!,0)=TRUE),AL56,IF(MATCH(AL$3,#REF!,0)=2,#REF!,"")))</f>
        <v>#REF!</v>
      </c>
      <c r="AM57" t="e">
        <f>IF(AND(#REF!=AM56,#REF!="Y")=TRUE,"",IF(ISERROR(MATCH(AM$3,#REF!,0)=TRUE),AM56,IF(MATCH(AM$3,#REF!,0)=2,#REF!,"")))</f>
        <v>#REF!</v>
      </c>
      <c r="AN57" t="e">
        <f>IF(AND(#REF!=AN56,#REF!="Y")=TRUE,"",IF(ISERROR(MATCH(AN$3,#REF!,0)=TRUE),AN56,IF(MATCH(AN$3,#REF!,0)=2,#REF!,"")))</f>
        <v>#REF!</v>
      </c>
      <c r="AO57" s="110" t="e">
        <f>IF(AND(#REF!=AO56,#REF!="Y")=TRUE,"",IF(ISERROR(MATCH(AO$3,#REF!,0)=TRUE),AO56,IF(MATCH(AO$3,#REF!,0)=2,#REF!,"")))</f>
        <v>#REF!</v>
      </c>
      <c r="AP57" s="111" t="e">
        <f>IF(AND(#REF!=AP56,#REF!="Y")=TRUE,"",IF(ISERROR(MATCH(AP$3,#REF!,0)=TRUE),AP56,IF(MATCH(AP$3,#REF!,0)=2,#REF!,"")))</f>
        <v>#REF!</v>
      </c>
      <c r="AQ57" s="111" t="e">
        <f>IF(AND(#REF!=AQ56,#REF!="Y")=TRUE,"",IF(ISERROR(MATCH(AQ$3,#REF!,0)=TRUE),AQ56,IF(MATCH(AQ$3,#REF!,0)=2,#REF!,"")))</f>
        <v>#REF!</v>
      </c>
      <c r="AR57" s="111" t="e">
        <f>IF(AND(#REF!=AR56,#REF!="Y")=TRUE,"",IF(ISERROR(MATCH(AR$3,#REF!,0)=TRUE),AR56,IF(MATCH(AR$3,#REF!,0)=2,#REF!,"")))</f>
        <v>#REF!</v>
      </c>
      <c r="AS57" s="114" t="e">
        <f>IF(AND(#REF!=AS56,#REF!="Y")=TRUE,"",IF(ISERROR(MATCH(AS$3,#REF!,0)=TRUE),AS56,IF(MATCH(AS$3,#REF!,0)=2,#REF!,"")))</f>
        <v>#REF!</v>
      </c>
      <c r="AT57" s="110" t="e">
        <f>IF(AND(#REF!=AT56,#REF!="Y")=TRUE,"",IF(ISERROR(MATCH(AT$3,#REF!,0)=TRUE),AT56,IF(MATCH(AT$3,#REF!,0)=2,#REF!,"")))</f>
        <v>#REF!</v>
      </c>
      <c r="AU57" s="111" t="e">
        <f>IF(AND(#REF!=AU56,#REF!="Y")=TRUE,"",IF(ISERROR(MATCH(AU$3,#REF!,0)=TRUE),AU56,IF(MATCH(AU$3,#REF!,0)=2,#REF!,"")))</f>
        <v>#REF!</v>
      </c>
      <c r="AV57" s="114" t="e">
        <f>IF(AND(#REF!=AV56,#REF!="Y")=TRUE,"",IF(ISERROR(MATCH(AV$3,#REF!,0)=TRUE),AV56,IF(MATCH(AV$3,#REF!,0)=2,#REF!,"")))</f>
        <v>#REF!</v>
      </c>
      <c r="BA57" t="e">
        <f>+'All Trains &amp; Jobs'!#REF!</f>
        <v>#REF!</v>
      </c>
    </row>
    <row r="58" spans="1:53">
      <c r="A58">
        <v>54</v>
      </c>
      <c r="B58" t="e">
        <f>IF(AND(#REF!=B57,#REF!="Y")=TRUE,"",IF(ISERROR(MATCH(B$3,#REF!,0)=TRUE),B57,IF(MATCH(B$3,#REF!,0)=2,#REF!,"")))</f>
        <v>#REF!</v>
      </c>
      <c r="C58" t="e">
        <f>IF(AND(#REF!=C57,#REF!="Y")=TRUE,"",IF(ISERROR(MATCH(C$3,#REF!,0)=TRUE),C57,IF(MATCH(C$3,#REF!,0)=2,#REF!,"")))</f>
        <v>#REF!</v>
      </c>
      <c r="D58" t="e">
        <f>IF(AND(#REF!=D57,#REF!="Y")=TRUE,"",IF(ISERROR(MATCH(D$3,#REF!,0)=TRUE),D57,IF(MATCH(D$3,#REF!,0)=2,#REF!,"")))</f>
        <v>#REF!</v>
      </c>
      <c r="E58" t="e">
        <f>IF(AND(#REF!=E57,#REF!="Y")=TRUE,"",IF(ISERROR(MATCH(E$3,#REF!,0)=TRUE),E57,IF(MATCH(E$3,#REF!,0)=2,#REF!,"")))</f>
        <v>#REF!</v>
      </c>
      <c r="F58" t="e">
        <f>IF(AND(#REF!=F57,#REF!="Y")=TRUE,"",IF(ISERROR(MATCH(F$3,#REF!,0)=TRUE),F57,IF(MATCH(F$3,#REF!,0)=2,#REF!,"")))</f>
        <v>#REF!</v>
      </c>
      <c r="G58" t="e">
        <f>IF(AND(#REF!=G57,#REF!="Y")=TRUE,"",IF(ISERROR(MATCH(G$3,#REF!,0)=TRUE),G57,IF(MATCH(G$3,#REF!,0)=2,#REF!,"")))</f>
        <v>#REF!</v>
      </c>
      <c r="H58" t="e">
        <f>IF(AND(#REF!=H57,#REF!="Y")=TRUE,"",IF(ISERROR(MATCH(H$3,#REF!,0)=TRUE),H57,IF(MATCH(H$3,#REF!,0)=2,#REF!,"")))</f>
        <v>#REF!</v>
      </c>
      <c r="I58" s="110" t="e">
        <f>IF(AND(#REF!=I57,#REF!="Y")=TRUE,"",IF(ISERROR(MATCH(I$3,#REF!,0)=TRUE),I57,IF(MATCH(I$3,#REF!,0)=2,#REF!,"")))</f>
        <v>#REF!</v>
      </c>
      <c r="J58" s="111" t="e">
        <f>IF(AND(#REF!=J57,#REF!="Y")=TRUE,"",IF(ISERROR(MATCH(J$3,#REF!,0)=TRUE),J57,IF(MATCH(J$3,#REF!,0)=2,#REF!,"")))</f>
        <v>#REF!</v>
      </c>
      <c r="K58" s="111" t="e">
        <f>IF(AND(#REF!=K57,#REF!="Y")=TRUE,"",IF(ISERROR(MATCH(K$3,#REF!,0)=TRUE),K57,IF(MATCH(K$3,#REF!,0)=2,#REF!,"")))</f>
        <v>#REF!</v>
      </c>
      <c r="L58" s="111" t="e">
        <f>IF(AND(#REF!=L57,#REF!="Y")=TRUE,"",IF(ISERROR(MATCH(L$3,#REF!,0)=TRUE),L57,IF(MATCH(L$3,#REF!,0)=2,#REF!,"")))</f>
        <v>#REF!</v>
      </c>
      <c r="M58" s="111" t="e">
        <f>IF(AND(#REF!=M57,#REF!="Y")=TRUE,"",IF(ISERROR(MATCH(M$3,#REF!,0)=TRUE),M57,IF(MATCH(M$3,#REF!,0)=2,#REF!,"")))</f>
        <v>#REF!</v>
      </c>
      <c r="N58" s="111" t="e">
        <f>IF(AND(#REF!=N57,#REF!="Y")=TRUE,"",IF(ISERROR(MATCH(N$3,#REF!,0)=TRUE),N57,IF(MATCH(N$3,#REF!,0)=2,#REF!,"")))</f>
        <v>#REF!</v>
      </c>
      <c r="O58" s="114" t="e">
        <f>IF(AND(#REF!=O57,#REF!="Y")=TRUE,"",IF(ISERROR(MATCH(O$3,#REF!,0)=TRUE),O57,IF(MATCH(O$3,#REF!,0)=2,#REF!,"")))</f>
        <v>#REF!</v>
      </c>
      <c r="P58" s="110" t="e">
        <f>IF(AND(#REF!=P57,#REF!="Y")=TRUE,"",IF(ISERROR(MATCH(P$3,#REF!,0)=TRUE),P57,IF(MATCH(P$3,#REF!,0)=2,#REF!,"")))</f>
        <v>#REF!</v>
      </c>
      <c r="Q58" s="111" t="e">
        <f>IF(AND(#REF!=Q57,#REF!="Y")=TRUE,"",IF(ISERROR(MATCH(Q$3,#REF!,0)=TRUE),Q57,IF(MATCH(Q$3,#REF!,0)=2,#REF!,"")))</f>
        <v>#REF!</v>
      </c>
      <c r="R58" s="111" t="e">
        <f>IF(AND(#REF!=R57,#REF!="Y")=TRUE,"",IF(ISERROR(MATCH(R$3,#REF!,0)=TRUE),R57,IF(MATCH(R$3,#REF!,0)=2,#REF!,"")))</f>
        <v>#REF!</v>
      </c>
      <c r="S58" s="111" t="e">
        <f>IF(AND(#REF!=S57,#REF!="Y")=TRUE,"",IF(ISERROR(MATCH(S$3,#REF!,0)=TRUE),S57,IF(MATCH(S$3,#REF!,0)=2,#REF!,"")))</f>
        <v>#REF!</v>
      </c>
      <c r="T58" s="111" t="e">
        <f>IF(AND(#REF!=T57,#REF!="Y")=TRUE,"",IF(ISERROR(MATCH(T$3,#REF!,0)=TRUE),T57,IF(MATCH(T$3,#REF!,0)=2,#REF!,"")))</f>
        <v>#REF!</v>
      </c>
      <c r="U58" s="111" t="e">
        <f>IF(AND(#REF!=U57,#REF!="Y")=TRUE,"",IF(ISERROR(MATCH(U$3,#REF!,0)=TRUE),U57,IF(MATCH(U$3,#REF!,0)=2,#REF!,"")))</f>
        <v>#REF!</v>
      </c>
      <c r="V58" s="111" t="e">
        <f>IF(AND(#REF!=V57,#REF!="Y")=TRUE,"",IF(ISERROR(MATCH(V$3,#REF!,0)=TRUE),V57,IF(MATCH(V$3,#REF!,0)=2,#REF!,"")))</f>
        <v>#REF!</v>
      </c>
      <c r="W58" s="114" t="e">
        <f>IF(AND(#REF!=W57,#REF!="Y")=TRUE,"",IF(ISERROR(MATCH(W$3,#REF!,0)=TRUE),W57,IF(MATCH(W$3,#REF!,0)=2,#REF!,"")))</f>
        <v>#REF!</v>
      </c>
      <c r="X58" t="e">
        <f>IF(AND(#REF!=X57,#REF!="Y")=TRUE,"",IF(ISERROR(MATCH(X$3,#REF!,0)=TRUE),X57,IF(MATCH(X$3,#REF!,0)=2,#REF!,"")))</f>
        <v>#REF!</v>
      </c>
      <c r="Y58" t="e">
        <f>IF(AND(#REF!=Y57,#REF!="Y")=TRUE,"",IF(ISERROR(MATCH(Y$3,#REF!,0)=TRUE),Y57,IF(MATCH(Y$3,#REF!,0)=2,#REF!,"")))</f>
        <v>#REF!</v>
      </c>
      <c r="Z58" t="e">
        <f>IF(AND(#REF!=Z57,#REF!="Y")=TRUE,"",IF(ISERROR(MATCH(Z$3,#REF!,0)=TRUE),Z57,IF(MATCH(Z$3,#REF!,0)=2,#REF!,"")))</f>
        <v>#REF!</v>
      </c>
      <c r="AA58" s="110" t="e">
        <f>IF(AND(#REF!=AA57,#REF!="Y")=TRUE,"",IF(ISERROR(MATCH(AA$3,#REF!,0)=TRUE),AA57,IF(MATCH(AA$3,#REF!,0)=2,#REF!,"")))</f>
        <v>#REF!</v>
      </c>
      <c r="AB58" s="111" t="e">
        <f>IF(AND(#REF!=AB57,#REF!="Y")=TRUE,"",IF(ISERROR(MATCH(AB$3,#REF!,0)=TRUE),AB57,IF(MATCH(AB$3,#REF!,0)=2,#REF!,"")))</f>
        <v>#REF!</v>
      </c>
      <c r="AC58" s="111" t="e">
        <f>IF(AND(#REF!=AC57,#REF!="Y")=TRUE,"",IF(ISERROR(MATCH(AC$3,#REF!,0)=TRUE),AC57,IF(MATCH(AC$3,#REF!,0)=2,#REF!,"")))</f>
        <v>#REF!</v>
      </c>
      <c r="AD58" s="114" t="e">
        <f>IF(AND(#REF!=AD57,#REF!="Y")=TRUE,"",IF(ISERROR(MATCH(AD$3,#REF!,0)=TRUE),AD57,IF(MATCH(AD$3,#REF!,0)=2,#REF!,"")))</f>
        <v>#REF!</v>
      </c>
      <c r="AE58" s="110" t="e">
        <f>IF(AND(#REF!=AE57,#REF!="Y")=TRUE,"",IF(ISERROR(MATCH(AE$3,#REF!,0)=TRUE),AE57,IF(MATCH(AE$3,#REF!,0)=2,#REF!,"")))</f>
        <v>#REF!</v>
      </c>
      <c r="AF58" s="114" t="e">
        <f>IF(AND(#REF!=AF57,#REF!="Y")=TRUE,"",IF(ISERROR(MATCH(AF$3,#REF!,0)=TRUE),AF57,IF(MATCH(AF$3,#REF!,0)=2,#REF!,"")))</f>
        <v>#REF!</v>
      </c>
      <c r="AG58" t="e">
        <f>IF(AND(#REF!=AG57,#REF!="Y")=TRUE,"",IF(ISERROR(MATCH(AG$3,#REF!,0)=TRUE),AG57,IF(MATCH(AG$3,#REF!,0)=2,#REF!,"")))</f>
        <v>#REF!</v>
      </c>
      <c r="AH58" t="e">
        <f>IF(AND(#REF!=AH57,#REF!="Y")=TRUE,"",IF(ISERROR(MATCH(AH$3,#REF!,0)=TRUE),AH57,IF(MATCH(AH$3,#REF!,0)=2,#REF!,"")))</f>
        <v>#REF!</v>
      </c>
      <c r="AI58" t="e">
        <f>IF(AND(#REF!=AI57,#REF!="Y")=TRUE,"",IF(ISERROR(MATCH(AI$3,#REF!,0)=TRUE),AI57,IF(MATCH(AI$3,#REF!,0)=2,#REF!,"")))</f>
        <v>#REF!</v>
      </c>
      <c r="AJ58" t="e">
        <f>IF(AND(#REF!=AJ57,#REF!="Y")=TRUE,"",IF(ISERROR(MATCH(AJ$3,#REF!,0)=TRUE),AJ57,IF(MATCH(AJ$3,#REF!,0)=2,#REF!,"")))</f>
        <v>#REF!</v>
      </c>
      <c r="AK58" t="e">
        <f>IF(AND(#REF!=AK57,#REF!="Y")=TRUE,"",IF(ISERROR(MATCH(AK$3,#REF!,0)=TRUE),AK57,IF(MATCH(AK$3,#REF!,0)=2,#REF!,"")))</f>
        <v>#REF!</v>
      </c>
      <c r="AL58" t="e">
        <f>IF(AND(#REF!=AL57,#REF!="Y")=TRUE,"",IF(ISERROR(MATCH(AL$3,#REF!,0)=TRUE),AL57,IF(MATCH(AL$3,#REF!,0)=2,#REF!,"")))</f>
        <v>#REF!</v>
      </c>
      <c r="AM58" t="e">
        <f>IF(AND(#REF!=AM57,#REF!="Y")=TRUE,"",IF(ISERROR(MATCH(AM$3,#REF!,0)=TRUE),AM57,IF(MATCH(AM$3,#REF!,0)=2,#REF!,"")))</f>
        <v>#REF!</v>
      </c>
      <c r="AN58" t="e">
        <f>IF(AND(#REF!=AN57,#REF!="Y")=TRUE,"",IF(ISERROR(MATCH(AN$3,#REF!,0)=TRUE),AN57,IF(MATCH(AN$3,#REF!,0)=2,#REF!,"")))</f>
        <v>#REF!</v>
      </c>
      <c r="AO58" s="110" t="e">
        <f>IF(AND(#REF!=AO57,#REF!="Y")=TRUE,"",IF(ISERROR(MATCH(AO$3,#REF!,0)=TRUE),AO57,IF(MATCH(AO$3,#REF!,0)=2,#REF!,"")))</f>
        <v>#REF!</v>
      </c>
      <c r="AP58" s="111" t="e">
        <f>IF(AND(#REF!=AP57,#REF!="Y")=TRUE,"",IF(ISERROR(MATCH(AP$3,#REF!,0)=TRUE),AP57,IF(MATCH(AP$3,#REF!,0)=2,#REF!,"")))</f>
        <v>#REF!</v>
      </c>
      <c r="AQ58" s="111" t="e">
        <f>IF(AND(#REF!=AQ57,#REF!="Y")=TRUE,"",IF(ISERROR(MATCH(AQ$3,#REF!,0)=TRUE),AQ57,IF(MATCH(AQ$3,#REF!,0)=2,#REF!,"")))</f>
        <v>#REF!</v>
      </c>
      <c r="AR58" s="111" t="e">
        <f>IF(AND(#REF!=AR57,#REF!="Y")=TRUE,"",IF(ISERROR(MATCH(AR$3,#REF!,0)=TRUE),AR57,IF(MATCH(AR$3,#REF!,0)=2,#REF!,"")))</f>
        <v>#REF!</v>
      </c>
      <c r="AS58" s="114" t="e">
        <f>IF(AND(#REF!=AS57,#REF!="Y")=TRUE,"",IF(ISERROR(MATCH(AS$3,#REF!,0)=TRUE),AS57,IF(MATCH(AS$3,#REF!,0)=2,#REF!,"")))</f>
        <v>#REF!</v>
      </c>
      <c r="AT58" s="110" t="e">
        <f>IF(AND(#REF!=AT57,#REF!="Y")=TRUE,"",IF(ISERROR(MATCH(AT$3,#REF!,0)=TRUE),AT57,IF(MATCH(AT$3,#REF!,0)=2,#REF!,"")))</f>
        <v>#REF!</v>
      </c>
      <c r="AU58" s="111" t="e">
        <f>IF(AND(#REF!=AU57,#REF!="Y")=TRUE,"",IF(ISERROR(MATCH(AU$3,#REF!,0)=TRUE),AU57,IF(MATCH(AU$3,#REF!,0)=2,#REF!,"")))</f>
        <v>#REF!</v>
      </c>
      <c r="AV58" s="114" t="e">
        <f>IF(AND(#REF!=AV57,#REF!="Y")=TRUE,"",IF(ISERROR(MATCH(AV$3,#REF!,0)=TRUE),AV57,IF(MATCH(AV$3,#REF!,0)=2,#REF!,"")))</f>
        <v>#REF!</v>
      </c>
      <c r="BA58">
        <f>+'All Trains &amp; Jobs'!O33</f>
        <v>0</v>
      </c>
    </row>
    <row r="59" spans="1:53">
      <c r="A59">
        <v>55</v>
      </c>
      <c r="B59" t="e">
        <f>IF(AND(#REF!=B58,#REF!="Y")=TRUE,"",IF(ISERROR(MATCH(B$3,#REF!,0)=TRUE),B58,IF(MATCH(B$3,#REF!,0)=2,#REF!,"")))</f>
        <v>#REF!</v>
      </c>
      <c r="C59" t="e">
        <f>IF(AND(#REF!=C58,#REF!="Y")=TRUE,"",IF(ISERROR(MATCH(C$3,#REF!,0)=TRUE),C58,IF(MATCH(C$3,#REF!,0)=2,#REF!,"")))</f>
        <v>#REF!</v>
      </c>
      <c r="D59" t="e">
        <f>IF(AND(#REF!=D58,#REF!="Y")=TRUE,"",IF(ISERROR(MATCH(D$3,#REF!,0)=TRUE),D58,IF(MATCH(D$3,#REF!,0)=2,#REF!,"")))</f>
        <v>#REF!</v>
      </c>
      <c r="E59" t="e">
        <f>IF(AND(#REF!=E58,#REF!="Y")=TRUE,"",IF(ISERROR(MATCH(E$3,#REF!,0)=TRUE),E58,IF(MATCH(E$3,#REF!,0)=2,#REF!,"")))</f>
        <v>#REF!</v>
      </c>
      <c r="F59" t="e">
        <f>IF(AND(#REF!=F58,#REF!="Y")=TRUE,"",IF(ISERROR(MATCH(F$3,#REF!,0)=TRUE),F58,IF(MATCH(F$3,#REF!,0)=2,#REF!,"")))</f>
        <v>#REF!</v>
      </c>
      <c r="G59" t="e">
        <f>IF(AND(#REF!=G58,#REF!="Y")=TRUE,"",IF(ISERROR(MATCH(G$3,#REF!,0)=TRUE),G58,IF(MATCH(G$3,#REF!,0)=2,#REF!,"")))</f>
        <v>#REF!</v>
      </c>
      <c r="H59" t="e">
        <f>IF(AND(#REF!=H58,#REF!="Y")=TRUE,"",IF(ISERROR(MATCH(H$3,#REF!,0)=TRUE),H58,IF(MATCH(H$3,#REF!,0)=2,#REF!,"")))</f>
        <v>#REF!</v>
      </c>
      <c r="I59" s="110" t="e">
        <f>IF(AND(#REF!=I58,#REF!="Y")=TRUE,"",IF(ISERROR(MATCH(I$3,#REF!,0)=TRUE),I58,IF(MATCH(I$3,#REF!,0)=2,#REF!,"")))</f>
        <v>#REF!</v>
      </c>
      <c r="J59" s="111" t="e">
        <f>IF(AND(#REF!=J58,#REF!="Y")=TRUE,"",IF(ISERROR(MATCH(J$3,#REF!,0)=TRUE),J58,IF(MATCH(J$3,#REF!,0)=2,#REF!,"")))</f>
        <v>#REF!</v>
      </c>
      <c r="K59" s="111" t="e">
        <f>IF(AND(#REF!=K58,#REF!="Y")=TRUE,"",IF(ISERROR(MATCH(K$3,#REF!,0)=TRUE),K58,IF(MATCH(K$3,#REF!,0)=2,#REF!,"")))</f>
        <v>#REF!</v>
      </c>
      <c r="L59" s="111" t="e">
        <f>IF(AND(#REF!=L58,#REF!="Y")=TRUE,"",IF(ISERROR(MATCH(L$3,#REF!,0)=TRUE),L58,IF(MATCH(L$3,#REF!,0)=2,#REF!,"")))</f>
        <v>#REF!</v>
      </c>
      <c r="M59" s="111" t="e">
        <f>IF(AND(#REF!=M58,#REF!="Y")=TRUE,"",IF(ISERROR(MATCH(M$3,#REF!,0)=TRUE),M58,IF(MATCH(M$3,#REF!,0)=2,#REF!,"")))</f>
        <v>#REF!</v>
      </c>
      <c r="N59" s="111" t="e">
        <f>IF(AND(#REF!=N58,#REF!="Y")=TRUE,"",IF(ISERROR(MATCH(N$3,#REF!,0)=TRUE),N58,IF(MATCH(N$3,#REF!,0)=2,#REF!,"")))</f>
        <v>#REF!</v>
      </c>
      <c r="O59" s="114" t="e">
        <f>IF(AND(#REF!=O58,#REF!="Y")=TRUE,"",IF(ISERROR(MATCH(O$3,#REF!,0)=TRUE),O58,IF(MATCH(O$3,#REF!,0)=2,#REF!,"")))</f>
        <v>#REF!</v>
      </c>
      <c r="P59" s="110" t="e">
        <f>IF(AND(#REF!=P58,#REF!="Y")=TRUE,"",IF(ISERROR(MATCH(P$3,#REF!,0)=TRUE),P58,IF(MATCH(P$3,#REF!,0)=2,#REF!,"")))</f>
        <v>#REF!</v>
      </c>
      <c r="Q59" s="111" t="e">
        <f>IF(AND(#REF!=Q58,#REF!="Y")=TRUE,"",IF(ISERROR(MATCH(Q$3,#REF!,0)=TRUE),Q58,IF(MATCH(Q$3,#REF!,0)=2,#REF!,"")))</f>
        <v>#REF!</v>
      </c>
      <c r="R59" s="111" t="e">
        <f>IF(AND(#REF!=R58,#REF!="Y")=TRUE,"",IF(ISERROR(MATCH(R$3,#REF!,0)=TRUE),R58,IF(MATCH(R$3,#REF!,0)=2,#REF!,"")))</f>
        <v>#REF!</v>
      </c>
      <c r="S59" s="111" t="e">
        <f>IF(AND(#REF!=S58,#REF!="Y")=TRUE,"",IF(ISERROR(MATCH(S$3,#REF!,0)=TRUE),S58,IF(MATCH(S$3,#REF!,0)=2,#REF!,"")))</f>
        <v>#REF!</v>
      </c>
      <c r="T59" s="111" t="e">
        <f>IF(AND(#REF!=T58,#REF!="Y")=TRUE,"",IF(ISERROR(MATCH(T$3,#REF!,0)=TRUE),T58,IF(MATCH(T$3,#REF!,0)=2,#REF!,"")))</f>
        <v>#REF!</v>
      </c>
      <c r="U59" s="111" t="e">
        <f>IF(AND(#REF!=U58,#REF!="Y")=TRUE,"",IF(ISERROR(MATCH(U$3,#REF!,0)=TRUE),U58,IF(MATCH(U$3,#REF!,0)=2,#REF!,"")))</f>
        <v>#REF!</v>
      </c>
      <c r="V59" s="111" t="e">
        <f>IF(AND(#REF!=V58,#REF!="Y")=TRUE,"",IF(ISERROR(MATCH(V$3,#REF!,0)=TRUE),V58,IF(MATCH(V$3,#REF!,0)=2,#REF!,"")))</f>
        <v>#REF!</v>
      </c>
      <c r="W59" s="114" t="e">
        <f>IF(AND(#REF!=W58,#REF!="Y")=TRUE,"",IF(ISERROR(MATCH(W$3,#REF!,0)=TRUE),W58,IF(MATCH(W$3,#REF!,0)=2,#REF!,"")))</f>
        <v>#REF!</v>
      </c>
      <c r="X59" t="e">
        <f>IF(AND(#REF!=X58,#REF!="Y")=TRUE,"",IF(ISERROR(MATCH(X$3,#REF!,0)=TRUE),X58,IF(MATCH(X$3,#REF!,0)=2,#REF!,"")))</f>
        <v>#REF!</v>
      </c>
      <c r="Y59" t="e">
        <f>IF(AND(#REF!=Y58,#REF!="Y")=TRUE,"",IF(ISERROR(MATCH(Y$3,#REF!,0)=TRUE),Y58,IF(MATCH(Y$3,#REF!,0)=2,#REF!,"")))</f>
        <v>#REF!</v>
      </c>
      <c r="Z59" t="e">
        <f>IF(AND(#REF!=Z58,#REF!="Y")=TRUE,"",IF(ISERROR(MATCH(Z$3,#REF!,0)=TRUE),Z58,IF(MATCH(Z$3,#REF!,0)=2,#REF!,"")))</f>
        <v>#REF!</v>
      </c>
      <c r="AA59" s="110" t="e">
        <f>IF(AND(#REF!=AA58,#REF!="Y")=TRUE,"",IF(ISERROR(MATCH(AA$3,#REF!,0)=TRUE),AA58,IF(MATCH(AA$3,#REF!,0)=2,#REF!,"")))</f>
        <v>#REF!</v>
      </c>
      <c r="AB59" s="111" t="e">
        <f>IF(AND(#REF!=AB58,#REF!="Y")=TRUE,"",IF(ISERROR(MATCH(AB$3,#REF!,0)=TRUE),AB58,IF(MATCH(AB$3,#REF!,0)=2,#REF!,"")))</f>
        <v>#REF!</v>
      </c>
      <c r="AC59" s="111" t="e">
        <f>IF(AND(#REF!=AC58,#REF!="Y")=TRUE,"",IF(ISERROR(MATCH(AC$3,#REF!,0)=TRUE),AC58,IF(MATCH(AC$3,#REF!,0)=2,#REF!,"")))</f>
        <v>#REF!</v>
      </c>
      <c r="AD59" s="114" t="e">
        <f>IF(AND(#REF!=AD58,#REF!="Y")=TRUE,"",IF(ISERROR(MATCH(AD$3,#REF!,0)=TRUE),AD58,IF(MATCH(AD$3,#REF!,0)=2,#REF!,"")))</f>
        <v>#REF!</v>
      </c>
      <c r="AE59" s="110" t="e">
        <f>IF(AND(#REF!=AE58,#REF!="Y")=TRUE,"",IF(ISERROR(MATCH(AE$3,#REF!,0)=TRUE),AE58,IF(MATCH(AE$3,#REF!,0)=2,#REF!,"")))</f>
        <v>#REF!</v>
      </c>
      <c r="AF59" s="114" t="e">
        <f>IF(AND(#REF!=AF58,#REF!="Y")=TRUE,"",IF(ISERROR(MATCH(AF$3,#REF!,0)=TRUE),AF58,IF(MATCH(AF$3,#REF!,0)=2,#REF!,"")))</f>
        <v>#REF!</v>
      </c>
      <c r="AG59" t="e">
        <f>IF(AND(#REF!=AG58,#REF!="Y")=TRUE,"",IF(ISERROR(MATCH(AG$3,#REF!,0)=TRUE),AG58,IF(MATCH(AG$3,#REF!,0)=2,#REF!,"")))</f>
        <v>#REF!</v>
      </c>
      <c r="AH59" t="e">
        <f>IF(AND(#REF!=AH58,#REF!="Y")=TRUE,"",IF(ISERROR(MATCH(AH$3,#REF!,0)=TRUE),AH58,IF(MATCH(AH$3,#REF!,0)=2,#REF!,"")))</f>
        <v>#REF!</v>
      </c>
      <c r="AI59" t="e">
        <f>IF(AND(#REF!=AI58,#REF!="Y")=TRUE,"",IF(ISERROR(MATCH(AI$3,#REF!,0)=TRUE),AI58,IF(MATCH(AI$3,#REF!,0)=2,#REF!,"")))</f>
        <v>#REF!</v>
      </c>
      <c r="AJ59" t="e">
        <f>IF(AND(#REF!=AJ58,#REF!="Y")=TRUE,"",IF(ISERROR(MATCH(AJ$3,#REF!,0)=TRUE),AJ58,IF(MATCH(AJ$3,#REF!,0)=2,#REF!,"")))</f>
        <v>#REF!</v>
      </c>
      <c r="AK59" t="e">
        <f>IF(AND(#REF!=AK58,#REF!="Y")=TRUE,"",IF(ISERROR(MATCH(AK$3,#REF!,0)=TRUE),AK58,IF(MATCH(AK$3,#REF!,0)=2,#REF!,"")))</f>
        <v>#REF!</v>
      </c>
      <c r="AL59" t="e">
        <f>IF(AND(#REF!=AL58,#REF!="Y")=TRUE,"",IF(ISERROR(MATCH(AL$3,#REF!,0)=TRUE),AL58,IF(MATCH(AL$3,#REF!,0)=2,#REF!,"")))</f>
        <v>#REF!</v>
      </c>
      <c r="AM59" t="e">
        <f>IF(AND(#REF!=AM58,#REF!="Y")=TRUE,"",IF(ISERROR(MATCH(AM$3,#REF!,0)=TRUE),AM58,IF(MATCH(AM$3,#REF!,0)=2,#REF!,"")))</f>
        <v>#REF!</v>
      </c>
      <c r="AN59" t="e">
        <f>IF(AND(#REF!=AN58,#REF!="Y")=TRUE,"",IF(ISERROR(MATCH(AN$3,#REF!,0)=TRUE),AN58,IF(MATCH(AN$3,#REF!,0)=2,#REF!,"")))</f>
        <v>#REF!</v>
      </c>
      <c r="AO59" s="110" t="e">
        <f>IF(AND(#REF!=AO58,#REF!="Y")=TRUE,"",IF(ISERROR(MATCH(AO$3,#REF!,0)=TRUE),AO58,IF(MATCH(AO$3,#REF!,0)=2,#REF!,"")))</f>
        <v>#REF!</v>
      </c>
      <c r="AP59" s="111" t="e">
        <f>IF(AND(#REF!=AP58,#REF!="Y")=TRUE,"",IF(ISERROR(MATCH(AP$3,#REF!,0)=TRUE),AP58,IF(MATCH(AP$3,#REF!,0)=2,#REF!,"")))</f>
        <v>#REF!</v>
      </c>
      <c r="AQ59" s="111" t="e">
        <f>IF(AND(#REF!=AQ58,#REF!="Y")=TRUE,"",IF(ISERROR(MATCH(AQ$3,#REF!,0)=TRUE),AQ58,IF(MATCH(AQ$3,#REF!,0)=2,#REF!,"")))</f>
        <v>#REF!</v>
      </c>
      <c r="AR59" s="111" t="e">
        <f>IF(AND(#REF!=AR58,#REF!="Y")=TRUE,"",IF(ISERROR(MATCH(AR$3,#REF!,0)=TRUE),AR58,IF(MATCH(AR$3,#REF!,0)=2,#REF!,"")))</f>
        <v>#REF!</v>
      </c>
      <c r="AS59" s="114" t="e">
        <f>IF(AND(#REF!=AS58,#REF!="Y")=TRUE,"",IF(ISERROR(MATCH(AS$3,#REF!,0)=TRUE),AS58,IF(MATCH(AS$3,#REF!,0)=2,#REF!,"")))</f>
        <v>#REF!</v>
      </c>
      <c r="AT59" s="110" t="e">
        <f>IF(AND(#REF!=AT58,#REF!="Y")=TRUE,"",IF(ISERROR(MATCH(AT$3,#REF!,0)=TRUE),AT58,IF(MATCH(AT$3,#REF!,0)=2,#REF!,"")))</f>
        <v>#REF!</v>
      </c>
      <c r="AU59" s="111" t="e">
        <f>IF(AND(#REF!=AU58,#REF!="Y")=TRUE,"",IF(ISERROR(MATCH(AU$3,#REF!,0)=TRUE),AU58,IF(MATCH(AU$3,#REF!,0)=2,#REF!,"")))</f>
        <v>#REF!</v>
      </c>
      <c r="AV59" s="114" t="e">
        <f>IF(AND(#REF!=AV58,#REF!="Y")=TRUE,"",IF(ISERROR(MATCH(AV$3,#REF!,0)=TRUE),AV58,IF(MATCH(AV$3,#REF!,0)=2,#REF!,"")))</f>
        <v>#REF!</v>
      </c>
      <c r="BA59">
        <f>+'All Trains &amp; Jobs'!O34</f>
        <v>0</v>
      </c>
    </row>
    <row r="60" spans="1:53">
      <c r="A60">
        <v>56</v>
      </c>
      <c r="B60" t="e">
        <f>IF(AND(#REF!=B59,#REF!="Y")=TRUE,"",IF(ISERROR(MATCH(B$3,#REF!,0)=TRUE),B59,IF(MATCH(B$3,#REF!,0)=2,#REF!,"")))</f>
        <v>#REF!</v>
      </c>
      <c r="C60" t="e">
        <f>IF(AND(#REF!=C59,#REF!="Y")=TRUE,"",IF(ISERROR(MATCH(C$3,#REF!,0)=TRUE),C59,IF(MATCH(C$3,#REF!,0)=2,#REF!,"")))</f>
        <v>#REF!</v>
      </c>
      <c r="D60" t="e">
        <f>IF(AND(#REF!=D59,#REF!="Y")=TRUE,"",IF(ISERROR(MATCH(D$3,#REF!,0)=TRUE),D59,IF(MATCH(D$3,#REF!,0)=2,#REF!,"")))</f>
        <v>#REF!</v>
      </c>
      <c r="E60" t="e">
        <f>IF(AND(#REF!=E59,#REF!="Y")=TRUE,"",IF(ISERROR(MATCH(E$3,#REF!,0)=TRUE),E59,IF(MATCH(E$3,#REF!,0)=2,#REF!,"")))</f>
        <v>#REF!</v>
      </c>
      <c r="F60" t="e">
        <f>IF(AND(#REF!=F59,#REF!="Y")=TRUE,"",IF(ISERROR(MATCH(F$3,#REF!,0)=TRUE),F59,IF(MATCH(F$3,#REF!,0)=2,#REF!,"")))</f>
        <v>#REF!</v>
      </c>
      <c r="G60" t="e">
        <f>IF(AND(#REF!=G59,#REF!="Y")=TRUE,"",IF(ISERROR(MATCH(G$3,#REF!,0)=TRUE),G59,IF(MATCH(G$3,#REF!,0)=2,#REF!,"")))</f>
        <v>#REF!</v>
      </c>
      <c r="H60" t="e">
        <f>IF(AND(#REF!=H59,#REF!="Y")=TRUE,"",IF(ISERROR(MATCH(H$3,#REF!,0)=TRUE),H59,IF(MATCH(H$3,#REF!,0)=2,#REF!,"")))</f>
        <v>#REF!</v>
      </c>
      <c r="I60" s="110" t="e">
        <f>IF(AND(#REF!=I59,#REF!="Y")=TRUE,"",IF(ISERROR(MATCH(I$3,#REF!,0)=TRUE),I59,IF(MATCH(I$3,#REF!,0)=2,#REF!,"")))</f>
        <v>#REF!</v>
      </c>
      <c r="J60" s="111" t="e">
        <f>IF(AND(#REF!=J59,#REF!="Y")=TRUE,"",IF(ISERROR(MATCH(J$3,#REF!,0)=TRUE),J59,IF(MATCH(J$3,#REF!,0)=2,#REF!,"")))</f>
        <v>#REF!</v>
      </c>
      <c r="K60" s="111" t="e">
        <f>IF(AND(#REF!=K59,#REF!="Y")=TRUE,"",IF(ISERROR(MATCH(K$3,#REF!,0)=TRUE),K59,IF(MATCH(K$3,#REF!,0)=2,#REF!,"")))</f>
        <v>#REF!</v>
      </c>
      <c r="L60" s="111" t="e">
        <f>IF(AND(#REF!=L59,#REF!="Y")=TRUE,"",IF(ISERROR(MATCH(L$3,#REF!,0)=TRUE),L59,IF(MATCH(L$3,#REF!,0)=2,#REF!,"")))</f>
        <v>#REF!</v>
      </c>
      <c r="M60" s="111" t="e">
        <f>IF(AND(#REF!=M59,#REF!="Y")=TRUE,"",IF(ISERROR(MATCH(M$3,#REF!,0)=TRUE),M59,IF(MATCH(M$3,#REF!,0)=2,#REF!,"")))</f>
        <v>#REF!</v>
      </c>
      <c r="N60" s="111" t="e">
        <f>IF(AND(#REF!=N59,#REF!="Y")=TRUE,"",IF(ISERROR(MATCH(N$3,#REF!,0)=TRUE),N59,IF(MATCH(N$3,#REF!,0)=2,#REF!,"")))</f>
        <v>#REF!</v>
      </c>
      <c r="O60" s="114" t="e">
        <f>IF(AND(#REF!=O59,#REF!="Y")=TRUE,"",IF(ISERROR(MATCH(O$3,#REF!,0)=TRUE),O59,IF(MATCH(O$3,#REF!,0)=2,#REF!,"")))</f>
        <v>#REF!</v>
      </c>
      <c r="P60" s="110" t="e">
        <f>IF(AND(#REF!=P59,#REF!="Y")=TRUE,"",IF(ISERROR(MATCH(P$3,#REF!,0)=TRUE),P59,IF(MATCH(P$3,#REF!,0)=2,#REF!,"")))</f>
        <v>#REF!</v>
      </c>
      <c r="Q60" s="111" t="e">
        <f>IF(AND(#REF!=Q59,#REF!="Y")=TRUE,"",IF(ISERROR(MATCH(Q$3,#REF!,0)=TRUE),Q59,IF(MATCH(Q$3,#REF!,0)=2,#REF!,"")))</f>
        <v>#REF!</v>
      </c>
      <c r="R60" s="111" t="e">
        <f>IF(AND(#REF!=R59,#REF!="Y")=TRUE,"",IF(ISERROR(MATCH(R$3,#REF!,0)=TRUE),R59,IF(MATCH(R$3,#REF!,0)=2,#REF!,"")))</f>
        <v>#REF!</v>
      </c>
      <c r="S60" s="111" t="e">
        <f>IF(AND(#REF!=S59,#REF!="Y")=TRUE,"",IF(ISERROR(MATCH(S$3,#REF!,0)=TRUE),S59,IF(MATCH(S$3,#REF!,0)=2,#REF!,"")))</f>
        <v>#REF!</v>
      </c>
      <c r="T60" s="111" t="e">
        <f>IF(AND(#REF!=T59,#REF!="Y")=TRUE,"",IF(ISERROR(MATCH(T$3,#REF!,0)=TRUE),T59,IF(MATCH(T$3,#REF!,0)=2,#REF!,"")))</f>
        <v>#REF!</v>
      </c>
      <c r="U60" s="111" t="e">
        <f>IF(AND(#REF!=U59,#REF!="Y")=TRUE,"",IF(ISERROR(MATCH(U$3,#REF!,0)=TRUE),U59,IF(MATCH(U$3,#REF!,0)=2,#REF!,"")))</f>
        <v>#REF!</v>
      </c>
      <c r="V60" s="111" t="e">
        <f>IF(AND(#REF!=V59,#REF!="Y")=TRUE,"",IF(ISERROR(MATCH(V$3,#REF!,0)=TRUE),V59,IF(MATCH(V$3,#REF!,0)=2,#REF!,"")))</f>
        <v>#REF!</v>
      </c>
      <c r="W60" s="114" t="e">
        <f>IF(AND(#REF!=W59,#REF!="Y")=TRUE,"",IF(ISERROR(MATCH(W$3,#REF!,0)=TRUE),W59,IF(MATCH(W$3,#REF!,0)=2,#REF!,"")))</f>
        <v>#REF!</v>
      </c>
      <c r="X60" t="e">
        <f>IF(AND(#REF!=X59,#REF!="Y")=TRUE,"",IF(ISERROR(MATCH(X$3,#REF!,0)=TRUE),X59,IF(MATCH(X$3,#REF!,0)=2,#REF!,"")))</f>
        <v>#REF!</v>
      </c>
      <c r="Y60" t="e">
        <f>IF(AND(#REF!=Y59,#REF!="Y")=TRUE,"",IF(ISERROR(MATCH(Y$3,#REF!,0)=TRUE),Y59,IF(MATCH(Y$3,#REF!,0)=2,#REF!,"")))</f>
        <v>#REF!</v>
      </c>
      <c r="Z60" t="e">
        <f>IF(AND(#REF!=Z59,#REF!="Y")=TRUE,"",IF(ISERROR(MATCH(Z$3,#REF!,0)=TRUE),Z59,IF(MATCH(Z$3,#REF!,0)=2,#REF!,"")))</f>
        <v>#REF!</v>
      </c>
      <c r="AA60" s="110" t="e">
        <f>IF(AND(#REF!=AA59,#REF!="Y")=TRUE,"",IF(ISERROR(MATCH(AA$3,#REF!,0)=TRUE),AA59,IF(MATCH(AA$3,#REF!,0)=2,#REF!,"")))</f>
        <v>#REF!</v>
      </c>
      <c r="AB60" s="111" t="e">
        <f>IF(AND(#REF!=AB59,#REF!="Y")=TRUE,"",IF(ISERROR(MATCH(AB$3,#REF!,0)=TRUE),AB59,IF(MATCH(AB$3,#REF!,0)=2,#REF!,"")))</f>
        <v>#REF!</v>
      </c>
      <c r="AC60" s="111" t="e">
        <f>IF(AND(#REF!=AC59,#REF!="Y")=TRUE,"",IF(ISERROR(MATCH(AC$3,#REF!,0)=TRUE),AC59,IF(MATCH(AC$3,#REF!,0)=2,#REF!,"")))</f>
        <v>#REF!</v>
      </c>
      <c r="AD60" s="114" t="e">
        <f>IF(AND(#REF!=AD59,#REF!="Y")=TRUE,"",IF(ISERROR(MATCH(AD$3,#REF!,0)=TRUE),AD59,IF(MATCH(AD$3,#REF!,0)=2,#REF!,"")))</f>
        <v>#REF!</v>
      </c>
      <c r="AE60" s="110" t="e">
        <f>IF(AND(#REF!=AE59,#REF!="Y")=TRUE,"",IF(ISERROR(MATCH(AE$3,#REF!,0)=TRUE),AE59,IF(MATCH(AE$3,#REF!,0)=2,#REF!,"")))</f>
        <v>#REF!</v>
      </c>
      <c r="AF60" s="114" t="e">
        <f>IF(AND(#REF!=AF59,#REF!="Y")=TRUE,"",IF(ISERROR(MATCH(AF$3,#REF!,0)=TRUE),AF59,IF(MATCH(AF$3,#REF!,0)=2,#REF!,"")))</f>
        <v>#REF!</v>
      </c>
      <c r="AG60" t="e">
        <f>IF(AND(#REF!=AG59,#REF!="Y")=TRUE,"",IF(ISERROR(MATCH(AG$3,#REF!,0)=TRUE),AG59,IF(MATCH(AG$3,#REF!,0)=2,#REF!,"")))</f>
        <v>#REF!</v>
      </c>
      <c r="AH60" t="e">
        <f>IF(AND(#REF!=AH59,#REF!="Y")=TRUE,"",IF(ISERROR(MATCH(AH$3,#REF!,0)=TRUE),AH59,IF(MATCH(AH$3,#REF!,0)=2,#REF!,"")))</f>
        <v>#REF!</v>
      </c>
      <c r="AI60" t="e">
        <f>IF(AND(#REF!=AI59,#REF!="Y")=TRUE,"",IF(ISERROR(MATCH(AI$3,#REF!,0)=TRUE),AI59,IF(MATCH(AI$3,#REF!,0)=2,#REF!,"")))</f>
        <v>#REF!</v>
      </c>
      <c r="AJ60" t="e">
        <f>IF(AND(#REF!=AJ59,#REF!="Y")=TRUE,"",IF(ISERROR(MATCH(AJ$3,#REF!,0)=TRUE),AJ59,IF(MATCH(AJ$3,#REF!,0)=2,#REF!,"")))</f>
        <v>#REF!</v>
      </c>
      <c r="AK60" t="e">
        <f>IF(AND(#REF!=AK59,#REF!="Y")=TRUE,"",IF(ISERROR(MATCH(AK$3,#REF!,0)=TRUE),AK59,IF(MATCH(AK$3,#REF!,0)=2,#REF!,"")))</f>
        <v>#REF!</v>
      </c>
      <c r="AL60" t="e">
        <f>IF(AND(#REF!=AL59,#REF!="Y")=TRUE,"",IF(ISERROR(MATCH(AL$3,#REF!,0)=TRUE),AL59,IF(MATCH(AL$3,#REF!,0)=2,#REF!,"")))</f>
        <v>#REF!</v>
      </c>
      <c r="AM60" t="e">
        <f>IF(AND(#REF!=AM59,#REF!="Y")=TRUE,"",IF(ISERROR(MATCH(AM$3,#REF!,0)=TRUE),AM59,IF(MATCH(AM$3,#REF!,0)=2,#REF!,"")))</f>
        <v>#REF!</v>
      </c>
      <c r="AN60" t="e">
        <f>IF(AND(#REF!=AN59,#REF!="Y")=TRUE,"",IF(ISERROR(MATCH(AN$3,#REF!,0)=TRUE),AN59,IF(MATCH(AN$3,#REF!,0)=2,#REF!,"")))</f>
        <v>#REF!</v>
      </c>
      <c r="AO60" s="110" t="e">
        <f>IF(AND(#REF!=AO59,#REF!="Y")=TRUE,"",IF(ISERROR(MATCH(AO$3,#REF!,0)=TRUE),AO59,IF(MATCH(AO$3,#REF!,0)=2,#REF!,"")))</f>
        <v>#REF!</v>
      </c>
      <c r="AP60" s="111" t="e">
        <f>IF(AND(#REF!=AP59,#REF!="Y")=TRUE,"",IF(ISERROR(MATCH(AP$3,#REF!,0)=TRUE),AP59,IF(MATCH(AP$3,#REF!,0)=2,#REF!,"")))</f>
        <v>#REF!</v>
      </c>
      <c r="AQ60" s="111" t="e">
        <f>IF(AND(#REF!=AQ59,#REF!="Y")=TRUE,"",IF(ISERROR(MATCH(AQ$3,#REF!,0)=TRUE),AQ59,IF(MATCH(AQ$3,#REF!,0)=2,#REF!,"")))</f>
        <v>#REF!</v>
      </c>
      <c r="AR60" s="111" t="e">
        <f>IF(AND(#REF!=AR59,#REF!="Y")=TRUE,"",IF(ISERROR(MATCH(AR$3,#REF!,0)=TRUE),AR59,IF(MATCH(AR$3,#REF!,0)=2,#REF!,"")))</f>
        <v>#REF!</v>
      </c>
      <c r="AS60" s="114" t="e">
        <f>IF(AND(#REF!=AS59,#REF!="Y")=TRUE,"",IF(ISERROR(MATCH(AS$3,#REF!,0)=TRUE),AS59,IF(MATCH(AS$3,#REF!,0)=2,#REF!,"")))</f>
        <v>#REF!</v>
      </c>
      <c r="AT60" s="110" t="e">
        <f>IF(AND(#REF!=AT59,#REF!="Y")=TRUE,"",IF(ISERROR(MATCH(AT$3,#REF!,0)=TRUE),AT59,IF(MATCH(AT$3,#REF!,0)=2,#REF!,"")))</f>
        <v>#REF!</v>
      </c>
      <c r="AU60" s="111" t="e">
        <f>IF(AND(#REF!=AU59,#REF!="Y")=TRUE,"",IF(ISERROR(MATCH(AU$3,#REF!,0)=TRUE),AU59,IF(MATCH(AU$3,#REF!,0)=2,#REF!,"")))</f>
        <v>#REF!</v>
      </c>
      <c r="AV60" s="114" t="e">
        <f>IF(AND(#REF!=AV59,#REF!="Y")=TRUE,"",IF(ISERROR(MATCH(AV$3,#REF!,0)=TRUE),AV59,IF(MATCH(AV$3,#REF!,0)=2,#REF!,"")))</f>
        <v>#REF!</v>
      </c>
      <c r="BA60">
        <f>+'All Trains &amp; Jobs'!O35</f>
        <v>0</v>
      </c>
    </row>
    <row r="61" spans="1:53">
      <c r="A61">
        <v>57</v>
      </c>
      <c r="B61" t="e">
        <f>IF(AND(#REF!=B60,#REF!="Y")=TRUE,"",IF(ISERROR(MATCH(B$3,#REF!,0)=TRUE),B60,IF(MATCH(B$3,#REF!,0)=2,#REF!,"")))</f>
        <v>#REF!</v>
      </c>
      <c r="C61" t="e">
        <f>IF(AND(#REF!=C60,#REF!="Y")=TRUE,"",IF(ISERROR(MATCH(C$3,#REF!,0)=TRUE),C60,IF(MATCH(C$3,#REF!,0)=2,#REF!,"")))</f>
        <v>#REF!</v>
      </c>
      <c r="D61" t="e">
        <f>IF(AND(#REF!=D60,#REF!="Y")=TRUE,"",IF(ISERROR(MATCH(D$3,#REF!,0)=TRUE),D60,IF(MATCH(D$3,#REF!,0)=2,#REF!,"")))</f>
        <v>#REF!</v>
      </c>
      <c r="E61" t="e">
        <f>IF(AND(#REF!=E60,#REF!="Y")=TRUE,"",IF(ISERROR(MATCH(E$3,#REF!,0)=TRUE),E60,IF(MATCH(E$3,#REF!,0)=2,#REF!,"")))</f>
        <v>#REF!</v>
      </c>
      <c r="F61" t="e">
        <f>IF(AND(#REF!=F60,#REF!="Y")=TRUE,"",IF(ISERROR(MATCH(F$3,#REF!,0)=TRUE),F60,IF(MATCH(F$3,#REF!,0)=2,#REF!,"")))</f>
        <v>#REF!</v>
      </c>
      <c r="G61" t="e">
        <f>IF(AND(#REF!=G60,#REF!="Y")=TRUE,"",IF(ISERROR(MATCH(G$3,#REF!,0)=TRUE),G60,IF(MATCH(G$3,#REF!,0)=2,#REF!,"")))</f>
        <v>#REF!</v>
      </c>
      <c r="H61" t="e">
        <f>IF(AND(#REF!=H60,#REF!="Y")=TRUE,"",IF(ISERROR(MATCH(H$3,#REF!,0)=TRUE),H60,IF(MATCH(H$3,#REF!,0)=2,#REF!,"")))</f>
        <v>#REF!</v>
      </c>
      <c r="I61" s="110" t="e">
        <f>IF(AND(#REF!=I60,#REF!="Y")=TRUE,"",IF(ISERROR(MATCH(I$3,#REF!,0)=TRUE),I60,IF(MATCH(I$3,#REF!,0)=2,#REF!,"")))</f>
        <v>#REF!</v>
      </c>
      <c r="J61" s="111" t="e">
        <f>IF(AND(#REF!=J60,#REF!="Y")=TRUE,"",IF(ISERROR(MATCH(J$3,#REF!,0)=TRUE),J60,IF(MATCH(J$3,#REF!,0)=2,#REF!,"")))</f>
        <v>#REF!</v>
      </c>
      <c r="K61" s="111" t="e">
        <f>IF(AND(#REF!=K60,#REF!="Y")=TRUE,"",IF(ISERROR(MATCH(K$3,#REF!,0)=TRUE),K60,IF(MATCH(K$3,#REF!,0)=2,#REF!,"")))</f>
        <v>#REF!</v>
      </c>
      <c r="L61" s="111" t="e">
        <f>IF(AND(#REF!=L60,#REF!="Y")=TRUE,"",IF(ISERROR(MATCH(L$3,#REF!,0)=TRUE),L60,IF(MATCH(L$3,#REF!,0)=2,#REF!,"")))</f>
        <v>#REF!</v>
      </c>
      <c r="M61" s="111" t="e">
        <f>IF(AND(#REF!=M60,#REF!="Y")=TRUE,"",IF(ISERROR(MATCH(M$3,#REF!,0)=TRUE),M60,IF(MATCH(M$3,#REF!,0)=2,#REF!,"")))</f>
        <v>#REF!</v>
      </c>
      <c r="N61" s="111" t="e">
        <f>IF(AND(#REF!=N60,#REF!="Y")=TRUE,"",IF(ISERROR(MATCH(N$3,#REF!,0)=TRUE),N60,IF(MATCH(N$3,#REF!,0)=2,#REF!,"")))</f>
        <v>#REF!</v>
      </c>
      <c r="O61" s="114" t="e">
        <f>IF(AND(#REF!=O60,#REF!="Y")=TRUE,"",IF(ISERROR(MATCH(O$3,#REF!,0)=TRUE),O60,IF(MATCH(O$3,#REF!,0)=2,#REF!,"")))</f>
        <v>#REF!</v>
      </c>
      <c r="P61" s="110" t="e">
        <f>IF(AND(#REF!=P60,#REF!="Y")=TRUE,"",IF(ISERROR(MATCH(P$3,#REF!,0)=TRUE),P60,IF(MATCH(P$3,#REF!,0)=2,#REF!,"")))</f>
        <v>#REF!</v>
      </c>
      <c r="Q61" s="111" t="e">
        <f>IF(AND(#REF!=Q60,#REF!="Y")=TRUE,"",IF(ISERROR(MATCH(Q$3,#REF!,0)=TRUE),Q60,IF(MATCH(Q$3,#REF!,0)=2,#REF!,"")))</f>
        <v>#REF!</v>
      </c>
      <c r="R61" s="111" t="e">
        <f>IF(AND(#REF!=R60,#REF!="Y")=TRUE,"",IF(ISERROR(MATCH(R$3,#REF!,0)=TRUE),R60,IF(MATCH(R$3,#REF!,0)=2,#REF!,"")))</f>
        <v>#REF!</v>
      </c>
      <c r="S61" s="111" t="e">
        <f>IF(AND(#REF!=S60,#REF!="Y")=TRUE,"",IF(ISERROR(MATCH(S$3,#REF!,0)=TRUE),S60,IF(MATCH(S$3,#REF!,0)=2,#REF!,"")))</f>
        <v>#REF!</v>
      </c>
      <c r="T61" s="111" t="e">
        <f>IF(AND(#REF!=T60,#REF!="Y")=TRUE,"",IF(ISERROR(MATCH(T$3,#REF!,0)=TRUE),T60,IF(MATCH(T$3,#REF!,0)=2,#REF!,"")))</f>
        <v>#REF!</v>
      </c>
      <c r="U61" s="111" t="e">
        <f>IF(AND(#REF!=U60,#REF!="Y")=TRUE,"",IF(ISERROR(MATCH(U$3,#REF!,0)=TRUE),U60,IF(MATCH(U$3,#REF!,0)=2,#REF!,"")))</f>
        <v>#REF!</v>
      </c>
      <c r="V61" s="111" t="e">
        <f>IF(AND(#REF!=V60,#REF!="Y")=TRUE,"",IF(ISERROR(MATCH(V$3,#REF!,0)=TRUE),V60,IF(MATCH(V$3,#REF!,0)=2,#REF!,"")))</f>
        <v>#REF!</v>
      </c>
      <c r="W61" s="114" t="e">
        <f>IF(AND(#REF!=W60,#REF!="Y")=TRUE,"",IF(ISERROR(MATCH(W$3,#REF!,0)=TRUE),W60,IF(MATCH(W$3,#REF!,0)=2,#REF!,"")))</f>
        <v>#REF!</v>
      </c>
      <c r="X61" t="e">
        <f>IF(AND(#REF!=X60,#REF!="Y")=TRUE,"",IF(ISERROR(MATCH(X$3,#REF!,0)=TRUE),X60,IF(MATCH(X$3,#REF!,0)=2,#REF!,"")))</f>
        <v>#REF!</v>
      </c>
      <c r="Y61" t="e">
        <f>IF(AND(#REF!=Y60,#REF!="Y")=TRUE,"",IF(ISERROR(MATCH(Y$3,#REF!,0)=TRUE),Y60,IF(MATCH(Y$3,#REF!,0)=2,#REF!,"")))</f>
        <v>#REF!</v>
      </c>
      <c r="Z61" t="e">
        <f>IF(AND(#REF!=Z60,#REF!="Y")=TRUE,"",IF(ISERROR(MATCH(Z$3,#REF!,0)=TRUE),Z60,IF(MATCH(Z$3,#REF!,0)=2,#REF!,"")))</f>
        <v>#REF!</v>
      </c>
      <c r="AA61" s="110" t="e">
        <f>IF(AND(#REF!=AA60,#REF!="Y")=TRUE,"",IF(ISERROR(MATCH(AA$3,#REF!,0)=TRUE),AA60,IF(MATCH(AA$3,#REF!,0)=2,#REF!,"")))</f>
        <v>#REF!</v>
      </c>
      <c r="AB61" s="111" t="e">
        <f>IF(AND(#REF!=AB60,#REF!="Y")=TRUE,"",IF(ISERROR(MATCH(AB$3,#REF!,0)=TRUE),AB60,IF(MATCH(AB$3,#REF!,0)=2,#REF!,"")))</f>
        <v>#REF!</v>
      </c>
      <c r="AC61" s="111" t="e">
        <f>IF(AND(#REF!=AC60,#REF!="Y")=TRUE,"",IF(ISERROR(MATCH(AC$3,#REF!,0)=TRUE),AC60,IF(MATCH(AC$3,#REF!,0)=2,#REF!,"")))</f>
        <v>#REF!</v>
      </c>
      <c r="AD61" s="114" t="e">
        <f>IF(AND(#REF!=AD60,#REF!="Y")=TRUE,"",IF(ISERROR(MATCH(AD$3,#REF!,0)=TRUE),AD60,IF(MATCH(AD$3,#REF!,0)=2,#REF!,"")))</f>
        <v>#REF!</v>
      </c>
      <c r="AE61" s="110" t="e">
        <f>IF(AND(#REF!=AE60,#REF!="Y")=TRUE,"",IF(ISERROR(MATCH(AE$3,#REF!,0)=TRUE),AE60,IF(MATCH(AE$3,#REF!,0)=2,#REF!,"")))</f>
        <v>#REF!</v>
      </c>
      <c r="AF61" s="114" t="e">
        <f>IF(AND(#REF!=AF60,#REF!="Y")=TRUE,"",IF(ISERROR(MATCH(AF$3,#REF!,0)=TRUE),AF60,IF(MATCH(AF$3,#REF!,0)=2,#REF!,"")))</f>
        <v>#REF!</v>
      </c>
      <c r="AG61" t="e">
        <f>IF(AND(#REF!=AG60,#REF!="Y")=TRUE,"",IF(ISERROR(MATCH(AG$3,#REF!,0)=TRUE),AG60,IF(MATCH(AG$3,#REF!,0)=2,#REF!,"")))</f>
        <v>#REF!</v>
      </c>
      <c r="AH61" t="e">
        <f>IF(AND(#REF!=AH60,#REF!="Y")=TRUE,"",IF(ISERROR(MATCH(AH$3,#REF!,0)=TRUE),AH60,IF(MATCH(AH$3,#REF!,0)=2,#REF!,"")))</f>
        <v>#REF!</v>
      </c>
      <c r="AI61" t="e">
        <f>IF(AND(#REF!=AI60,#REF!="Y")=TRUE,"",IF(ISERROR(MATCH(AI$3,#REF!,0)=TRUE),AI60,IF(MATCH(AI$3,#REF!,0)=2,#REF!,"")))</f>
        <v>#REF!</v>
      </c>
      <c r="AJ61" t="e">
        <f>IF(AND(#REF!=AJ60,#REF!="Y")=TRUE,"",IF(ISERROR(MATCH(AJ$3,#REF!,0)=TRUE),AJ60,IF(MATCH(AJ$3,#REF!,0)=2,#REF!,"")))</f>
        <v>#REF!</v>
      </c>
      <c r="AK61" t="e">
        <f>IF(AND(#REF!=AK60,#REF!="Y")=TRUE,"",IF(ISERROR(MATCH(AK$3,#REF!,0)=TRUE),AK60,IF(MATCH(AK$3,#REF!,0)=2,#REF!,"")))</f>
        <v>#REF!</v>
      </c>
      <c r="AL61" t="e">
        <f>IF(AND(#REF!=AL60,#REF!="Y")=TRUE,"",IF(ISERROR(MATCH(AL$3,#REF!,0)=TRUE),AL60,IF(MATCH(AL$3,#REF!,0)=2,#REF!,"")))</f>
        <v>#REF!</v>
      </c>
      <c r="AM61" t="e">
        <f>IF(AND(#REF!=AM60,#REF!="Y")=TRUE,"",IF(ISERROR(MATCH(AM$3,#REF!,0)=TRUE),AM60,IF(MATCH(AM$3,#REF!,0)=2,#REF!,"")))</f>
        <v>#REF!</v>
      </c>
      <c r="AN61" t="e">
        <f>IF(AND(#REF!=AN60,#REF!="Y")=TRUE,"",IF(ISERROR(MATCH(AN$3,#REF!,0)=TRUE),AN60,IF(MATCH(AN$3,#REF!,0)=2,#REF!,"")))</f>
        <v>#REF!</v>
      </c>
      <c r="AO61" s="110" t="e">
        <f>IF(AND(#REF!=AO60,#REF!="Y")=TRUE,"",IF(ISERROR(MATCH(AO$3,#REF!,0)=TRUE),AO60,IF(MATCH(AO$3,#REF!,0)=2,#REF!,"")))</f>
        <v>#REF!</v>
      </c>
      <c r="AP61" s="111" t="e">
        <f>IF(AND(#REF!=AP60,#REF!="Y")=TRUE,"",IF(ISERROR(MATCH(AP$3,#REF!,0)=TRUE),AP60,IF(MATCH(AP$3,#REF!,0)=2,#REF!,"")))</f>
        <v>#REF!</v>
      </c>
      <c r="AQ61" s="111" t="e">
        <f>IF(AND(#REF!=AQ60,#REF!="Y")=TRUE,"",IF(ISERROR(MATCH(AQ$3,#REF!,0)=TRUE),AQ60,IF(MATCH(AQ$3,#REF!,0)=2,#REF!,"")))</f>
        <v>#REF!</v>
      </c>
      <c r="AR61" s="111" t="e">
        <f>IF(AND(#REF!=AR60,#REF!="Y")=TRUE,"",IF(ISERROR(MATCH(AR$3,#REF!,0)=TRUE),AR60,IF(MATCH(AR$3,#REF!,0)=2,#REF!,"")))</f>
        <v>#REF!</v>
      </c>
      <c r="AS61" s="114" t="e">
        <f>IF(AND(#REF!=AS60,#REF!="Y")=TRUE,"",IF(ISERROR(MATCH(AS$3,#REF!,0)=TRUE),AS60,IF(MATCH(AS$3,#REF!,0)=2,#REF!,"")))</f>
        <v>#REF!</v>
      </c>
      <c r="AT61" s="110" t="e">
        <f>IF(AND(#REF!=AT60,#REF!="Y")=TRUE,"",IF(ISERROR(MATCH(AT$3,#REF!,0)=TRUE),AT60,IF(MATCH(AT$3,#REF!,0)=2,#REF!,"")))</f>
        <v>#REF!</v>
      </c>
      <c r="AU61" s="111" t="e">
        <f>IF(AND(#REF!=AU60,#REF!="Y")=TRUE,"",IF(ISERROR(MATCH(AU$3,#REF!,0)=TRUE),AU60,IF(MATCH(AU$3,#REF!,0)=2,#REF!,"")))</f>
        <v>#REF!</v>
      </c>
      <c r="AV61" s="114" t="e">
        <f>IF(AND(#REF!=AV60,#REF!="Y")=TRUE,"",IF(ISERROR(MATCH(AV$3,#REF!,0)=TRUE),AV60,IF(MATCH(AV$3,#REF!,0)=2,#REF!,"")))</f>
        <v>#REF!</v>
      </c>
      <c r="BA61">
        <f>+'All Trains &amp; Jobs'!O36</f>
        <v>0</v>
      </c>
    </row>
    <row r="62" spans="1:53">
      <c r="A62">
        <v>58</v>
      </c>
      <c r="B62" t="e">
        <f>IF(AND(#REF!=B61,#REF!="Y")=TRUE,"",IF(ISERROR(MATCH(B$3,#REF!,0)=TRUE),B61,IF(MATCH(B$3,#REF!,0)=2,#REF!,"")))</f>
        <v>#REF!</v>
      </c>
      <c r="C62" t="e">
        <f>IF(AND(#REF!=C61,#REF!="Y")=TRUE,"",IF(ISERROR(MATCH(C$3,#REF!,0)=TRUE),C61,IF(MATCH(C$3,#REF!,0)=2,#REF!,"")))</f>
        <v>#REF!</v>
      </c>
      <c r="D62" t="e">
        <f>IF(AND(#REF!=D61,#REF!="Y")=TRUE,"",IF(ISERROR(MATCH(D$3,#REF!,0)=TRUE),D61,IF(MATCH(D$3,#REF!,0)=2,#REF!,"")))</f>
        <v>#REF!</v>
      </c>
      <c r="E62" t="e">
        <f>IF(AND(#REF!=E61,#REF!="Y")=TRUE,"",IF(ISERROR(MATCH(E$3,#REF!,0)=TRUE),E61,IF(MATCH(E$3,#REF!,0)=2,#REF!,"")))</f>
        <v>#REF!</v>
      </c>
      <c r="F62" t="e">
        <f>IF(AND(#REF!=F61,#REF!="Y")=TRUE,"",IF(ISERROR(MATCH(F$3,#REF!,0)=TRUE),F61,IF(MATCH(F$3,#REF!,0)=2,#REF!,"")))</f>
        <v>#REF!</v>
      </c>
      <c r="G62" t="e">
        <f>IF(AND(#REF!=G61,#REF!="Y")=TRUE,"",IF(ISERROR(MATCH(G$3,#REF!,0)=TRUE),G61,IF(MATCH(G$3,#REF!,0)=2,#REF!,"")))</f>
        <v>#REF!</v>
      </c>
      <c r="H62" t="e">
        <f>IF(AND(#REF!=H61,#REF!="Y")=TRUE,"",IF(ISERROR(MATCH(H$3,#REF!,0)=TRUE),H61,IF(MATCH(H$3,#REF!,0)=2,#REF!,"")))</f>
        <v>#REF!</v>
      </c>
      <c r="I62" s="110" t="e">
        <f>IF(AND(#REF!=I61,#REF!="Y")=TRUE,"",IF(ISERROR(MATCH(I$3,#REF!,0)=TRUE),I61,IF(MATCH(I$3,#REF!,0)=2,#REF!,"")))</f>
        <v>#REF!</v>
      </c>
      <c r="J62" s="111" t="e">
        <f>IF(AND(#REF!=J61,#REF!="Y")=TRUE,"",IF(ISERROR(MATCH(J$3,#REF!,0)=TRUE),J61,IF(MATCH(J$3,#REF!,0)=2,#REF!,"")))</f>
        <v>#REF!</v>
      </c>
      <c r="K62" s="111" t="e">
        <f>IF(AND(#REF!=K61,#REF!="Y")=TRUE,"",IF(ISERROR(MATCH(K$3,#REF!,0)=TRUE),K61,IF(MATCH(K$3,#REF!,0)=2,#REF!,"")))</f>
        <v>#REF!</v>
      </c>
      <c r="L62" s="111" t="e">
        <f>IF(AND(#REF!=L61,#REF!="Y")=TRUE,"",IF(ISERROR(MATCH(L$3,#REF!,0)=TRUE),L61,IF(MATCH(L$3,#REF!,0)=2,#REF!,"")))</f>
        <v>#REF!</v>
      </c>
      <c r="M62" s="111" t="e">
        <f>IF(AND(#REF!=M61,#REF!="Y")=TRUE,"",IF(ISERROR(MATCH(M$3,#REF!,0)=TRUE),M61,IF(MATCH(M$3,#REF!,0)=2,#REF!,"")))</f>
        <v>#REF!</v>
      </c>
      <c r="N62" s="111" t="e">
        <f>IF(AND(#REF!=N61,#REF!="Y")=TRUE,"",IF(ISERROR(MATCH(N$3,#REF!,0)=TRUE),N61,IF(MATCH(N$3,#REF!,0)=2,#REF!,"")))</f>
        <v>#REF!</v>
      </c>
      <c r="O62" s="114" t="e">
        <f>IF(AND(#REF!=O61,#REF!="Y")=TRUE,"",IF(ISERROR(MATCH(O$3,#REF!,0)=TRUE),O61,IF(MATCH(O$3,#REF!,0)=2,#REF!,"")))</f>
        <v>#REF!</v>
      </c>
      <c r="P62" s="110" t="e">
        <f>IF(AND(#REF!=P61,#REF!="Y")=TRUE,"",IF(ISERROR(MATCH(P$3,#REF!,0)=TRUE),P61,IF(MATCH(P$3,#REF!,0)=2,#REF!,"")))</f>
        <v>#REF!</v>
      </c>
      <c r="Q62" s="111" t="e">
        <f>IF(AND(#REF!=Q61,#REF!="Y")=TRUE,"",IF(ISERROR(MATCH(Q$3,#REF!,0)=TRUE),Q61,IF(MATCH(Q$3,#REF!,0)=2,#REF!,"")))</f>
        <v>#REF!</v>
      </c>
      <c r="R62" s="111" t="e">
        <f>IF(AND(#REF!=R61,#REF!="Y")=TRUE,"",IF(ISERROR(MATCH(R$3,#REF!,0)=TRUE),R61,IF(MATCH(R$3,#REF!,0)=2,#REF!,"")))</f>
        <v>#REF!</v>
      </c>
      <c r="S62" s="111" t="e">
        <f>IF(AND(#REF!=S61,#REF!="Y")=TRUE,"",IF(ISERROR(MATCH(S$3,#REF!,0)=TRUE),S61,IF(MATCH(S$3,#REF!,0)=2,#REF!,"")))</f>
        <v>#REF!</v>
      </c>
      <c r="T62" s="111" t="e">
        <f>IF(AND(#REF!=T61,#REF!="Y")=TRUE,"",IF(ISERROR(MATCH(T$3,#REF!,0)=TRUE),T61,IF(MATCH(T$3,#REF!,0)=2,#REF!,"")))</f>
        <v>#REF!</v>
      </c>
      <c r="U62" s="111" t="e">
        <f>IF(AND(#REF!=U61,#REF!="Y")=TRUE,"",IF(ISERROR(MATCH(U$3,#REF!,0)=TRUE),U61,IF(MATCH(U$3,#REF!,0)=2,#REF!,"")))</f>
        <v>#REF!</v>
      </c>
      <c r="V62" s="111" t="e">
        <f>IF(AND(#REF!=V61,#REF!="Y")=TRUE,"",IF(ISERROR(MATCH(V$3,#REF!,0)=TRUE),V61,IF(MATCH(V$3,#REF!,0)=2,#REF!,"")))</f>
        <v>#REF!</v>
      </c>
      <c r="W62" s="114" t="e">
        <f>IF(AND(#REF!=W61,#REF!="Y")=TRUE,"",IF(ISERROR(MATCH(W$3,#REF!,0)=TRUE),W61,IF(MATCH(W$3,#REF!,0)=2,#REF!,"")))</f>
        <v>#REF!</v>
      </c>
      <c r="X62" t="e">
        <f>IF(AND(#REF!=X61,#REF!="Y")=TRUE,"",IF(ISERROR(MATCH(X$3,#REF!,0)=TRUE),X61,IF(MATCH(X$3,#REF!,0)=2,#REF!,"")))</f>
        <v>#REF!</v>
      </c>
      <c r="Y62" t="e">
        <f>IF(AND(#REF!=Y61,#REF!="Y")=TRUE,"",IF(ISERROR(MATCH(Y$3,#REF!,0)=TRUE),Y61,IF(MATCH(Y$3,#REF!,0)=2,#REF!,"")))</f>
        <v>#REF!</v>
      </c>
      <c r="Z62" t="e">
        <f>IF(AND(#REF!=Z61,#REF!="Y")=TRUE,"",IF(ISERROR(MATCH(Z$3,#REF!,0)=TRUE),Z61,IF(MATCH(Z$3,#REF!,0)=2,#REF!,"")))</f>
        <v>#REF!</v>
      </c>
      <c r="AA62" s="110" t="e">
        <f>IF(AND(#REF!=AA61,#REF!="Y")=TRUE,"",IF(ISERROR(MATCH(AA$3,#REF!,0)=TRUE),AA61,IF(MATCH(AA$3,#REF!,0)=2,#REF!,"")))</f>
        <v>#REF!</v>
      </c>
      <c r="AB62" s="111" t="e">
        <f>IF(AND(#REF!=AB61,#REF!="Y")=TRUE,"",IF(ISERROR(MATCH(AB$3,#REF!,0)=TRUE),AB61,IF(MATCH(AB$3,#REF!,0)=2,#REF!,"")))</f>
        <v>#REF!</v>
      </c>
      <c r="AC62" s="111" t="e">
        <f>IF(AND(#REF!=AC61,#REF!="Y")=TRUE,"",IF(ISERROR(MATCH(AC$3,#REF!,0)=TRUE),AC61,IF(MATCH(AC$3,#REF!,0)=2,#REF!,"")))</f>
        <v>#REF!</v>
      </c>
      <c r="AD62" s="114" t="e">
        <f>IF(AND(#REF!=AD61,#REF!="Y")=TRUE,"",IF(ISERROR(MATCH(AD$3,#REF!,0)=TRUE),AD61,IF(MATCH(AD$3,#REF!,0)=2,#REF!,"")))</f>
        <v>#REF!</v>
      </c>
      <c r="AE62" s="110" t="e">
        <f>IF(AND(#REF!=AE61,#REF!="Y")=TRUE,"",IF(ISERROR(MATCH(AE$3,#REF!,0)=TRUE),AE61,IF(MATCH(AE$3,#REF!,0)=2,#REF!,"")))</f>
        <v>#REF!</v>
      </c>
      <c r="AF62" s="114" t="e">
        <f>IF(AND(#REF!=AF61,#REF!="Y")=TRUE,"",IF(ISERROR(MATCH(AF$3,#REF!,0)=TRUE),AF61,IF(MATCH(AF$3,#REF!,0)=2,#REF!,"")))</f>
        <v>#REF!</v>
      </c>
      <c r="AG62" t="e">
        <f>IF(AND(#REF!=AG61,#REF!="Y")=TRUE,"",IF(ISERROR(MATCH(AG$3,#REF!,0)=TRUE),AG61,IF(MATCH(AG$3,#REF!,0)=2,#REF!,"")))</f>
        <v>#REF!</v>
      </c>
      <c r="AH62" t="e">
        <f>IF(AND(#REF!=AH61,#REF!="Y")=TRUE,"",IF(ISERROR(MATCH(AH$3,#REF!,0)=TRUE),AH61,IF(MATCH(AH$3,#REF!,0)=2,#REF!,"")))</f>
        <v>#REF!</v>
      </c>
      <c r="AI62" t="e">
        <f>IF(AND(#REF!=AI61,#REF!="Y")=TRUE,"",IF(ISERROR(MATCH(AI$3,#REF!,0)=TRUE),AI61,IF(MATCH(AI$3,#REF!,0)=2,#REF!,"")))</f>
        <v>#REF!</v>
      </c>
      <c r="AJ62" t="e">
        <f>IF(AND(#REF!=AJ61,#REF!="Y")=TRUE,"",IF(ISERROR(MATCH(AJ$3,#REF!,0)=TRUE),AJ61,IF(MATCH(AJ$3,#REF!,0)=2,#REF!,"")))</f>
        <v>#REF!</v>
      </c>
      <c r="AK62" t="e">
        <f>IF(AND(#REF!=AK61,#REF!="Y")=TRUE,"",IF(ISERROR(MATCH(AK$3,#REF!,0)=TRUE),AK61,IF(MATCH(AK$3,#REF!,0)=2,#REF!,"")))</f>
        <v>#REF!</v>
      </c>
      <c r="AL62" t="e">
        <f>IF(AND(#REF!=AL61,#REF!="Y")=TRUE,"",IF(ISERROR(MATCH(AL$3,#REF!,0)=TRUE),AL61,IF(MATCH(AL$3,#REF!,0)=2,#REF!,"")))</f>
        <v>#REF!</v>
      </c>
      <c r="AM62" t="e">
        <f>IF(AND(#REF!=AM61,#REF!="Y")=TRUE,"",IF(ISERROR(MATCH(AM$3,#REF!,0)=TRUE),AM61,IF(MATCH(AM$3,#REF!,0)=2,#REF!,"")))</f>
        <v>#REF!</v>
      </c>
      <c r="AN62" t="e">
        <f>IF(AND(#REF!=AN61,#REF!="Y")=TRUE,"",IF(ISERROR(MATCH(AN$3,#REF!,0)=TRUE),AN61,IF(MATCH(AN$3,#REF!,0)=2,#REF!,"")))</f>
        <v>#REF!</v>
      </c>
      <c r="AO62" s="110" t="e">
        <f>IF(AND(#REF!=AO61,#REF!="Y")=TRUE,"",IF(ISERROR(MATCH(AO$3,#REF!,0)=TRUE),AO61,IF(MATCH(AO$3,#REF!,0)=2,#REF!,"")))</f>
        <v>#REF!</v>
      </c>
      <c r="AP62" s="111" t="e">
        <f>IF(AND(#REF!=AP61,#REF!="Y")=TRUE,"",IF(ISERROR(MATCH(AP$3,#REF!,0)=TRUE),AP61,IF(MATCH(AP$3,#REF!,0)=2,#REF!,"")))</f>
        <v>#REF!</v>
      </c>
      <c r="AQ62" s="111" t="e">
        <f>IF(AND(#REF!=AQ61,#REF!="Y")=TRUE,"",IF(ISERROR(MATCH(AQ$3,#REF!,0)=TRUE),AQ61,IF(MATCH(AQ$3,#REF!,0)=2,#REF!,"")))</f>
        <v>#REF!</v>
      </c>
      <c r="AR62" s="111" t="e">
        <f>IF(AND(#REF!=AR61,#REF!="Y")=TRUE,"",IF(ISERROR(MATCH(AR$3,#REF!,0)=TRUE),AR61,IF(MATCH(AR$3,#REF!,0)=2,#REF!,"")))</f>
        <v>#REF!</v>
      </c>
      <c r="AS62" s="114" t="e">
        <f>IF(AND(#REF!=AS61,#REF!="Y")=TRUE,"",IF(ISERROR(MATCH(AS$3,#REF!,0)=TRUE),AS61,IF(MATCH(AS$3,#REF!,0)=2,#REF!,"")))</f>
        <v>#REF!</v>
      </c>
      <c r="AT62" s="110" t="e">
        <f>IF(AND(#REF!=AT61,#REF!="Y")=TRUE,"",IF(ISERROR(MATCH(AT$3,#REF!,0)=TRUE),AT61,IF(MATCH(AT$3,#REF!,0)=2,#REF!,"")))</f>
        <v>#REF!</v>
      </c>
      <c r="AU62" s="111" t="e">
        <f>IF(AND(#REF!=AU61,#REF!="Y")=TRUE,"",IF(ISERROR(MATCH(AU$3,#REF!,0)=TRUE),AU61,IF(MATCH(AU$3,#REF!,0)=2,#REF!,"")))</f>
        <v>#REF!</v>
      </c>
      <c r="AV62" s="114" t="e">
        <f>IF(AND(#REF!=AV61,#REF!="Y")=TRUE,"",IF(ISERROR(MATCH(AV$3,#REF!,0)=TRUE),AV61,IF(MATCH(AV$3,#REF!,0)=2,#REF!,"")))</f>
        <v>#REF!</v>
      </c>
      <c r="BA62">
        <f>+'All Trains &amp; Jobs'!O37</f>
        <v>0</v>
      </c>
    </row>
    <row r="63" spans="1:53">
      <c r="A63">
        <v>59</v>
      </c>
      <c r="B63" t="e">
        <f>IF(AND(#REF!=B62,#REF!="Y")=TRUE,"",IF(ISERROR(MATCH(B$3,#REF!,0)=TRUE),B62,IF(MATCH(B$3,#REF!,0)=2,#REF!,"")))</f>
        <v>#REF!</v>
      </c>
      <c r="C63" t="e">
        <f>IF(AND(#REF!=C62,#REF!="Y")=TRUE,"",IF(ISERROR(MATCH(C$3,#REF!,0)=TRUE),C62,IF(MATCH(C$3,#REF!,0)=2,#REF!,"")))</f>
        <v>#REF!</v>
      </c>
      <c r="D63" t="e">
        <f>IF(AND(#REF!=D62,#REF!="Y")=TRUE,"",IF(ISERROR(MATCH(D$3,#REF!,0)=TRUE),D62,IF(MATCH(D$3,#REF!,0)=2,#REF!,"")))</f>
        <v>#REF!</v>
      </c>
      <c r="E63" t="e">
        <f>IF(AND(#REF!=E62,#REF!="Y")=TRUE,"",IF(ISERROR(MATCH(E$3,#REF!,0)=TRUE),E62,IF(MATCH(E$3,#REF!,0)=2,#REF!,"")))</f>
        <v>#REF!</v>
      </c>
      <c r="F63" t="e">
        <f>IF(AND(#REF!=F62,#REF!="Y")=TRUE,"",IF(ISERROR(MATCH(F$3,#REF!,0)=TRUE),F62,IF(MATCH(F$3,#REF!,0)=2,#REF!,"")))</f>
        <v>#REF!</v>
      </c>
      <c r="G63" t="e">
        <f>IF(AND(#REF!=G62,#REF!="Y")=TRUE,"",IF(ISERROR(MATCH(G$3,#REF!,0)=TRUE),G62,IF(MATCH(G$3,#REF!,0)=2,#REF!,"")))</f>
        <v>#REF!</v>
      </c>
      <c r="H63" t="e">
        <f>IF(AND(#REF!=H62,#REF!="Y")=TRUE,"",IF(ISERROR(MATCH(H$3,#REF!,0)=TRUE),H62,IF(MATCH(H$3,#REF!,0)=2,#REF!,"")))</f>
        <v>#REF!</v>
      </c>
      <c r="I63" s="110" t="e">
        <f>IF(AND(#REF!=I62,#REF!="Y")=TRUE,"",IF(ISERROR(MATCH(I$3,#REF!,0)=TRUE),I62,IF(MATCH(I$3,#REF!,0)=2,#REF!,"")))</f>
        <v>#REF!</v>
      </c>
      <c r="J63" s="111" t="e">
        <f>IF(AND(#REF!=J62,#REF!="Y")=TRUE,"",IF(ISERROR(MATCH(J$3,#REF!,0)=TRUE),J62,IF(MATCH(J$3,#REF!,0)=2,#REF!,"")))</f>
        <v>#REF!</v>
      </c>
      <c r="K63" s="111" t="e">
        <f>IF(AND(#REF!=K62,#REF!="Y")=TRUE,"",IF(ISERROR(MATCH(K$3,#REF!,0)=TRUE),K62,IF(MATCH(K$3,#REF!,0)=2,#REF!,"")))</f>
        <v>#REF!</v>
      </c>
      <c r="L63" s="111" t="e">
        <f>IF(AND(#REF!=L62,#REF!="Y")=TRUE,"",IF(ISERROR(MATCH(L$3,#REF!,0)=TRUE),L62,IF(MATCH(L$3,#REF!,0)=2,#REF!,"")))</f>
        <v>#REF!</v>
      </c>
      <c r="M63" s="111" t="e">
        <f>IF(AND(#REF!=M62,#REF!="Y")=TRUE,"",IF(ISERROR(MATCH(M$3,#REF!,0)=TRUE),M62,IF(MATCH(M$3,#REF!,0)=2,#REF!,"")))</f>
        <v>#REF!</v>
      </c>
      <c r="N63" s="111" t="e">
        <f>IF(AND(#REF!=N62,#REF!="Y")=TRUE,"",IF(ISERROR(MATCH(N$3,#REF!,0)=TRUE),N62,IF(MATCH(N$3,#REF!,0)=2,#REF!,"")))</f>
        <v>#REF!</v>
      </c>
      <c r="O63" s="114" t="e">
        <f>IF(AND(#REF!=O62,#REF!="Y")=TRUE,"",IF(ISERROR(MATCH(O$3,#REF!,0)=TRUE),O62,IF(MATCH(O$3,#REF!,0)=2,#REF!,"")))</f>
        <v>#REF!</v>
      </c>
      <c r="P63" s="110" t="e">
        <f>IF(AND(#REF!=P62,#REF!="Y")=TRUE,"",IF(ISERROR(MATCH(P$3,#REF!,0)=TRUE),P62,IF(MATCH(P$3,#REF!,0)=2,#REF!,"")))</f>
        <v>#REF!</v>
      </c>
      <c r="Q63" s="111" t="e">
        <f>IF(AND(#REF!=Q62,#REF!="Y")=TRUE,"",IF(ISERROR(MATCH(Q$3,#REF!,0)=TRUE),Q62,IF(MATCH(Q$3,#REF!,0)=2,#REF!,"")))</f>
        <v>#REF!</v>
      </c>
      <c r="R63" s="111" t="e">
        <f>IF(AND(#REF!=R62,#REF!="Y")=TRUE,"",IF(ISERROR(MATCH(R$3,#REF!,0)=TRUE),R62,IF(MATCH(R$3,#REF!,0)=2,#REF!,"")))</f>
        <v>#REF!</v>
      </c>
      <c r="S63" s="111" t="e">
        <f>IF(AND(#REF!=S62,#REF!="Y")=TRUE,"",IF(ISERROR(MATCH(S$3,#REF!,0)=TRUE),S62,IF(MATCH(S$3,#REF!,0)=2,#REF!,"")))</f>
        <v>#REF!</v>
      </c>
      <c r="T63" s="111" t="e">
        <f>IF(AND(#REF!=T62,#REF!="Y")=TRUE,"",IF(ISERROR(MATCH(T$3,#REF!,0)=TRUE),T62,IF(MATCH(T$3,#REF!,0)=2,#REF!,"")))</f>
        <v>#REF!</v>
      </c>
      <c r="U63" s="111" t="e">
        <f>IF(AND(#REF!=U62,#REF!="Y")=TRUE,"",IF(ISERROR(MATCH(U$3,#REF!,0)=TRUE),U62,IF(MATCH(U$3,#REF!,0)=2,#REF!,"")))</f>
        <v>#REF!</v>
      </c>
      <c r="V63" s="111" t="e">
        <f>IF(AND(#REF!=V62,#REF!="Y")=TRUE,"",IF(ISERROR(MATCH(V$3,#REF!,0)=TRUE),V62,IF(MATCH(V$3,#REF!,0)=2,#REF!,"")))</f>
        <v>#REF!</v>
      </c>
      <c r="W63" s="114" t="e">
        <f>IF(AND(#REF!=W62,#REF!="Y")=TRUE,"",IF(ISERROR(MATCH(W$3,#REF!,0)=TRUE),W62,IF(MATCH(W$3,#REF!,0)=2,#REF!,"")))</f>
        <v>#REF!</v>
      </c>
      <c r="X63" t="e">
        <f>IF(AND(#REF!=X62,#REF!="Y")=TRUE,"",IF(ISERROR(MATCH(X$3,#REF!,0)=TRUE),X62,IF(MATCH(X$3,#REF!,0)=2,#REF!,"")))</f>
        <v>#REF!</v>
      </c>
      <c r="Y63" t="e">
        <f>IF(AND(#REF!=Y62,#REF!="Y")=TRUE,"",IF(ISERROR(MATCH(Y$3,#REF!,0)=TRUE),Y62,IF(MATCH(Y$3,#REF!,0)=2,#REF!,"")))</f>
        <v>#REF!</v>
      </c>
      <c r="Z63" t="e">
        <f>IF(AND(#REF!=Z62,#REF!="Y")=TRUE,"",IF(ISERROR(MATCH(Z$3,#REF!,0)=TRUE),Z62,IF(MATCH(Z$3,#REF!,0)=2,#REF!,"")))</f>
        <v>#REF!</v>
      </c>
      <c r="AA63" s="110" t="e">
        <f>IF(AND(#REF!=AA62,#REF!="Y")=TRUE,"",IF(ISERROR(MATCH(AA$3,#REF!,0)=TRUE),AA62,IF(MATCH(AA$3,#REF!,0)=2,#REF!,"")))</f>
        <v>#REF!</v>
      </c>
      <c r="AB63" s="111" t="e">
        <f>IF(AND(#REF!=AB62,#REF!="Y")=TRUE,"",IF(ISERROR(MATCH(AB$3,#REF!,0)=TRUE),AB62,IF(MATCH(AB$3,#REF!,0)=2,#REF!,"")))</f>
        <v>#REF!</v>
      </c>
      <c r="AC63" s="111" t="e">
        <f>IF(AND(#REF!=AC62,#REF!="Y")=TRUE,"",IF(ISERROR(MATCH(AC$3,#REF!,0)=TRUE),AC62,IF(MATCH(AC$3,#REF!,0)=2,#REF!,"")))</f>
        <v>#REF!</v>
      </c>
      <c r="AD63" s="114" t="e">
        <f>IF(AND(#REF!=AD62,#REF!="Y")=TRUE,"",IF(ISERROR(MATCH(AD$3,#REF!,0)=TRUE),AD62,IF(MATCH(AD$3,#REF!,0)=2,#REF!,"")))</f>
        <v>#REF!</v>
      </c>
      <c r="AE63" s="110" t="e">
        <f>IF(AND(#REF!=AE62,#REF!="Y")=TRUE,"",IF(ISERROR(MATCH(AE$3,#REF!,0)=TRUE),AE62,IF(MATCH(AE$3,#REF!,0)=2,#REF!,"")))</f>
        <v>#REF!</v>
      </c>
      <c r="AF63" s="114" t="e">
        <f>IF(AND(#REF!=AF62,#REF!="Y")=TRUE,"",IF(ISERROR(MATCH(AF$3,#REF!,0)=TRUE),AF62,IF(MATCH(AF$3,#REF!,0)=2,#REF!,"")))</f>
        <v>#REF!</v>
      </c>
      <c r="AG63" t="e">
        <f>IF(AND(#REF!=AG62,#REF!="Y")=TRUE,"",IF(ISERROR(MATCH(AG$3,#REF!,0)=TRUE),AG62,IF(MATCH(AG$3,#REF!,0)=2,#REF!,"")))</f>
        <v>#REF!</v>
      </c>
      <c r="AH63" t="e">
        <f>IF(AND(#REF!=AH62,#REF!="Y")=TRUE,"",IF(ISERROR(MATCH(AH$3,#REF!,0)=TRUE),AH62,IF(MATCH(AH$3,#REF!,0)=2,#REF!,"")))</f>
        <v>#REF!</v>
      </c>
      <c r="AI63" t="e">
        <f>IF(AND(#REF!=AI62,#REF!="Y")=TRUE,"",IF(ISERROR(MATCH(AI$3,#REF!,0)=TRUE),AI62,IF(MATCH(AI$3,#REF!,0)=2,#REF!,"")))</f>
        <v>#REF!</v>
      </c>
      <c r="AJ63" t="e">
        <f>IF(AND(#REF!=AJ62,#REF!="Y")=TRUE,"",IF(ISERROR(MATCH(AJ$3,#REF!,0)=TRUE),AJ62,IF(MATCH(AJ$3,#REF!,0)=2,#REF!,"")))</f>
        <v>#REF!</v>
      </c>
      <c r="AK63" t="e">
        <f>IF(AND(#REF!=AK62,#REF!="Y")=TRUE,"",IF(ISERROR(MATCH(AK$3,#REF!,0)=TRUE),AK62,IF(MATCH(AK$3,#REF!,0)=2,#REF!,"")))</f>
        <v>#REF!</v>
      </c>
      <c r="AL63" t="e">
        <f>IF(AND(#REF!=AL62,#REF!="Y")=TRUE,"",IF(ISERROR(MATCH(AL$3,#REF!,0)=TRUE),AL62,IF(MATCH(AL$3,#REF!,0)=2,#REF!,"")))</f>
        <v>#REF!</v>
      </c>
      <c r="AM63" t="e">
        <f>IF(AND(#REF!=AM62,#REF!="Y")=TRUE,"",IF(ISERROR(MATCH(AM$3,#REF!,0)=TRUE),AM62,IF(MATCH(AM$3,#REF!,0)=2,#REF!,"")))</f>
        <v>#REF!</v>
      </c>
      <c r="AN63" t="e">
        <f>IF(AND(#REF!=AN62,#REF!="Y")=TRUE,"",IF(ISERROR(MATCH(AN$3,#REF!,0)=TRUE),AN62,IF(MATCH(AN$3,#REF!,0)=2,#REF!,"")))</f>
        <v>#REF!</v>
      </c>
      <c r="AO63" s="110" t="e">
        <f>IF(AND(#REF!=AO62,#REF!="Y")=TRUE,"",IF(ISERROR(MATCH(AO$3,#REF!,0)=TRUE),AO62,IF(MATCH(AO$3,#REF!,0)=2,#REF!,"")))</f>
        <v>#REF!</v>
      </c>
      <c r="AP63" s="111" t="e">
        <f>IF(AND(#REF!=AP62,#REF!="Y")=TRUE,"",IF(ISERROR(MATCH(AP$3,#REF!,0)=TRUE),AP62,IF(MATCH(AP$3,#REF!,0)=2,#REF!,"")))</f>
        <v>#REF!</v>
      </c>
      <c r="AQ63" s="111" t="e">
        <f>IF(AND(#REF!=AQ62,#REF!="Y")=TRUE,"",IF(ISERROR(MATCH(AQ$3,#REF!,0)=TRUE),AQ62,IF(MATCH(AQ$3,#REF!,0)=2,#REF!,"")))</f>
        <v>#REF!</v>
      </c>
      <c r="AR63" s="111" t="e">
        <f>IF(AND(#REF!=AR62,#REF!="Y")=TRUE,"",IF(ISERROR(MATCH(AR$3,#REF!,0)=TRUE),AR62,IF(MATCH(AR$3,#REF!,0)=2,#REF!,"")))</f>
        <v>#REF!</v>
      </c>
      <c r="AS63" s="114" t="e">
        <f>IF(AND(#REF!=AS62,#REF!="Y")=TRUE,"",IF(ISERROR(MATCH(AS$3,#REF!,0)=TRUE),AS62,IF(MATCH(AS$3,#REF!,0)=2,#REF!,"")))</f>
        <v>#REF!</v>
      </c>
      <c r="AT63" s="110" t="e">
        <f>IF(AND(#REF!=AT62,#REF!="Y")=TRUE,"",IF(ISERROR(MATCH(AT$3,#REF!,0)=TRUE),AT62,IF(MATCH(AT$3,#REF!,0)=2,#REF!,"")))</f>
        <v>#REF!</v>
      </c>
      <c r="AU63" s="111" t="e">
        <f>IF(AND(#REF!=AU62,#REF!="Y")=TRUE,"",IF(ISERROR(MATCH(AU$3,#REF!,0)=TRUE),AU62,IF(MATCH(AU$3,#REF!,0)=2,#REF!,"")))</f>
        <v>#REF!</v>
      </c>
      <c r="AV63" s="114" t="e">
        <f>IF(AND(#REF!=AV62,#REF!="Y")=TRUE,"",IF(ISERROR(MATCH(AV$3,#REF!,0)=TRUE),AV62,IF(MATCH(AV$3,#REF!,0)=2,#REF!,"")))</f>
        <v>#REF!</v>
      </c>
      <c r="BA63">
        <f>+'All Trains &amp; Jobs'!O38</f>
        <v>0</v>
      </c>
    </row>
    <row r="64" spans="1:53">
      <c r="A64">
        <v>60</v>
      </c>
      <c r="B64" t="e">
        <f>IF(AND(#REF!=B63,#REF!="Y")=TRUE,"",IF(ISERROR(MATCH(B$3,#REF!,0)=TRUE),B63,IF(MATCH(B$3,#REF!,0)=2,#REF!,"")))</f>
        <v>#REF!</v>
      </c>
      <c r="C64" t="e">
        <f>IF(AND(#REF!=C63,#REF!="Y")=TRUE,"",IF(ISERROR(MATCH(C$3,#REF!,0)=TRUE),C63,IF(MATCH(C$3,#REF!,0)=2,#REF!,"")))</f>
        <v>#REF!</v>
      </c>
      <c r="D64" t="e">
        <f>IF(AND(#REF!=D63,#REF!="Y")=TRUE,"",IF(ISERROR(MATCH(D$3,#REF!,0)=TRUE),D63,IF(MATCH(D$3,#REF!,0)=2,#REF!,"")))</f>
        <v>#REF!</v>
      </c>
      <c r="E64" t="e">
        <f>IF(AND(#REF!=E63,#REF!="Y")=TRUE,"",IF(ISERROR(MATCH(E$3,#REF!,0)=TRUE),E63,IF(MATCH(E$3,#REF!,0)=2,#REF!,"")))</f>
        <v>#REF!</v>
      </c>
      <c r="F64" t="e">
        <f>IF(AND(#REF!=F63,#REF!="Y")=TRUE,"",IF(ISERROR(MATCH(F$3,#REF!,0)=TRUE),F63,IF(MATCH(F$3,#REF!,0)=2,#REF!,"")))</f>
        <v>#REF!</v>
      </c>
      <c r="G64" t="e">
        <f>IF(AND(#REF!=G63,#REF!="Y")=TRUE,"",IF(ISERROR(MATCH(G$3,#REF!,0)=TRUE),G63,IF(MATCH(G$3,#REF!,0)=2,#REF!,"")))</f>
        <v>#REF!</v>
      </c>
      <c r="H64" t="e">
        <f>IF(AND(#REF!=H63,#REF!="Y")=TRUE,"",IF(ISERROR(MATCH(H$3,#REF!,0)=TRUE),H63,IF(MATCH(H$3,#REF!,0)=2,#REF!,"")))</f>
        <v>#REF!</v>
      </c>
      <c r="I64" s="110" t="e">
        <f>IF(AND(#REF!=I63,#REF!="Y")=TRUE,"",IF(ISERROR(MATCH(I$3,#REF!,0)=TRUE),I63,IF(MATCH(I$3,#REF!,0)=2,#REF!,"")))</f>
        <v>#REF!</v>
      </c>
      <c r="J64" s="111" t="e">
        <f>IF(AND(#REF!=J63,#REF!="Y")=TRUE,"",IF(ISERROR(MATCH(J$3,#REF!,0)=TRUE),J63,IF(MATCH(J$3,#REF!,0)=2,#REF!,"")))</f>
        <v>#REF!</v>
      </c>
      <c r="K64" s="111" t="e">
        <f>IF(AND(#REF!=K63,#REF!="Y")=TRUE,"",IF(ISERROR(MATCH(K$3,#REF!,0)=TRUE),K63,IF(MATCH(K$3,#REF!,0)=2,#REF!,"")))</f>
        <v>#REF!</v>
      </c>
      <c r="L64" s="111" t="e">
        <f>IF(AND(#REF!=L63,#REF!="Y")=TRUE,"",IF(ISERROR(MATCH(L$3,#REF!,0)=TRUE),L63,IF(MATCH(L$3,#REF!,0)=2,#REF!,"")))</f>
        <v>#REF!</v>
      </c>
      <c r="M64" s="111" t="e">
        <f>IF(AND(#REF!=M63,#REF!="Y")=TRUE,"",IF(ISERROR(MATCH(M$3,#REF!,0)=TRUE),M63,IF(MATCH(M$3,#REF!,0)=2,#REF!,"")))</f>
        <v>#REF!</v>
      </c>
      <c r="N64" s="111" t="e">
        <f>IF(AND(#REF!=N63,#REF!="Y")=TRUE,"",IF(ISERROR(MATCH(N$3,#REF!,0)=TRUE),N63,IF(MATCH(N$3,#REF!,0)=2,#REF!,"")))</f>
        <v>#REF!</v>
      </c>
      <c r="O64" s="114" t="e">
        <f>IF(AND(#REF!=O63,#REF!="Y")=TRUE,"",IF(ISERROR(MATCH(O$3,#REF!,0)=TRUE),O63,IF(MATCH(O$3,#REF!,0)=2,#REF!,"")))</f>
        <v>#REF!</v>
      </c>
      <c r="P64" s="110" t="e">
        <f>IF(AND(#REF!=P63,#REF!="Y")=TRUE,"",IF(ISERROR(MATCH(P$3,#REF!,0)=TRUE),P63,IF(MATCH(P$3,#REF!,0)=2,#REF!,"")))</f>
        <v>#REF!</v>
      </c>
      <c r="Q64" s="111" t="e">
        <f>IF(AND(#REF!=Q63,#REF!="Y")=TRUE,"",IF(ISERROR(MATCH(Q$3,#REF!,0)=TRUE),Q63,IF(MATCH(Q$3,#REF!,0)=2,#REF!,"")))</f>
        <v>#REF!</v>
      </c>
      <c r="R64" s="111" t="e">
        <f>IF(AND(#REF!=R63,#REF!="Y")=TRUE,"",IF(ISERROR(MATCH(R$3,#REF!,0)=TRUE),R63,IF(MATCH(R$3,#REF!,0)=2,#REF!,"")))</f>
        <v>#REF!</v>
      </c>
      <c r="S64" s="111" t="e">
        <f>IF(AND(#REF!=S63,#REF!="Y")=TRUE,"",IF(ISERROR(MATCH(S$3,#REF!,0)=TRUE),S63,IF(MATCH(S$3,#REF!,0)=2,#REF!,"")))</f>
        <v>#REF!</v>
      </c>
      <c r="T64" s="111" t="e">
        <f>IF(AND(#REF!=T63,#REF!="Y")=TRUE,"",IF(ISERROR(MATCH(T$3,#REF!,0)=TRUE),T63,IF(MATCH(T$3,#REF!,0)=2,#REF!,"")))</f>
        <v>#REF!</v>
      </c>
      <c r="U64" s="111" t="e">
        <f>IF(AND(#REF!=U63,#REF!="Y")=TRUE,"",IF(ISERROR(MATCH(U$3,#REF!,0)=TRUE),U63,IF(MATCH(U$3,#REF!,0)=2,#REF!,"")))</f>
        <v>#REF!</v>
      </c>
      <c r="V64" s="111" t="e">
        <f>IF(AND(#REF!=V63,#REF!="Y")=TRUE,"",IF(ISERROR(MATCH(V$3,#REF!,0)=TRUE),V63,IF(MATCH(V$3,#REF!,0)=2,#REF!,"")))</f>
        <v>#REF!</v>
      </c>
      <c r="W64" s="114" t="e">
        <f>IF(AND(#REF!=W63,#REF!="Y")=TRUE,"",IF(ISERROR(MATCH(W$3,#REF!,0)=TRUE),W63,IF(MATCH(W$3,#REF!,0)=2,#REF!,"")))</f>
        <v>#REF!</v>
      </c>
      <c r="X64" t="e">
        <f>IF(AND(#REF!=X63,#REF!="Y")=TRUE,"",IF(ISERROR(MATCH(X$3,#REF!,0)=TRUE),X63,IF(MATCH(X$3,#REF!,0)=2,#REF!,"")))</f>
        <v>#REF!</v>
      </c>
      <c r="Y64" t="e">
        <f>IF(AND(#REF!=Y63,#REF!="Y")=TRUE,"",IF(ISERROR(MATCH(Y$3,#REF!,0)=TRUE),Y63,IF(MATCH(Y$3,#REF!,0)=2,#REF!,"")))</f>
        <v>#REF!</v>
      </c>
      <c r="Z64" t="e">
        <f>IF(AND(#REF!=Z63,#REF!="Y")=TRUE,"",IF(ISERROR(MATCH(Z$3,#REF!,0)=TRUE),Z63,IF(MATCH(Z$3,#REF!,0)=2,#REF!,"")))</f>
        <v>#REF!</v>
      </c>
      <c r="AA64" s="110" t="e">
        <f>IF(AND(#REF!=AA63,#REF!="Y")=TRUE,"",IF(ISERROR(MATCH(AA$3,#REF!,0)=TRUE),AA63,IF(MATCH(AA$3,#REF!,0)=2,#REF!,"")))</f>
        <v>#REF!</v>
      </c>
      <c r="AB64" s="111" t="e">
        <f>IF(AND(#REF!=AB63,#REF!="Y")=TRUE,"",IF(ISERROR(MATCH(AB$3,#REF!,0)=TRUE),AB63,IF(MATCH(AB$3,#REF!,0)=2,#REF!,"")))</f>
        <v>#REF!</v>
      </c>
      <c r="AC64" s="111" t="e">
        <f>IF(AND(#REF!=AC63,#REF!="Y")=TRUE,"",IF(ISERROR(MATCH(AC$3,#REF!,0)=TRUE),AC63,IF(MATCH(AC$3,#REF!,0)=2,#REF!,"")))</f>
        <v>#REF!</v>
      </c>
      <c r="AD64" s="114" t="e">
        <f>IF(AND(#REF!=AD63,#REF!="Y")=TRUE,"",IF(ISERROR(MATCH(AD$3,#REF!,0)=TRUE),AD63,IF(MATCH(AD$3,#REF!,0)=2,#REF!,"")))</f>
        <v>#REF!</v>
      </c>
      <c r="AE64" s="110" t="e">
        <f>IF(AND(#REF!=AE63,#REF!="Y")=TRUE,"",IF(ISERROR(MATCH(AE$3,#REF!,0)=TRUE),AE63,IF(MATCH(AE$3,#REF!,0)=2,#REF!,"")))</f>
        <v>#REF!</v>
      </c>
      <c r="AF64" s="114" t="e">
        <f>IF(AND(#REF!=AF63,#REF!="Y")=TRUE,"",IF(ISERROR(MATCH(AF$3,#REF!,0)=TRUE),AF63,IF(MATCH(AF$3,#REF!,0)=2,#REF!,"")))</f>
        <v>#REF!</v>
      </c>
      <c r="AG64" t="e">
        <f>IF(AND(#REF!=AG63,#REF!="Y")=TRUE,"",IF(ISERROR(MATCH(AG$3,#REF!,0)=TRUE),AG63,IF(MATCH(AG$3,#REF!,0)=2,#REF!,"")))</f>
        <v>#REF!</v>
      </c>
      <c r="AH64" t="e">
        <f>IF(AND(#REF!=AH63,#REF!="Y")=TRUE,"",IF(ISERROR(MATCH(AH$3,#REF!,0)=TRUE),AH63,IF(MATCH(AH$3,#REF!,0)=2,#REF!,"")))</f>
        <v>#REF!</v>
      </c>
      <c r="AI64" t="e">
        <f>IF(AND(#REF!=AI63,#REF!="Y")=TRUE,"",IF(ISERROR(MATCH(AI$3,#REF!,0)=TRUE),AI63,IF(MATCH(AI$3,#REF!,0)=2,#REF!,"")))</f>
        <v>#REF!</v>
      </c>
      <c r="AJ64" t="e">
        <f>IF(AND(#REF!=AJ63,#REF!="Y")=TRUE,"",IF(ISERROR(MATCH(AJ$3,#REF!,0)=TRUE),AJ63,IF(MATCH(AJ$3,#REF!,0)=2,#REF!,"")))</f>
        <v>#REF!</v>
      </c>
      <c r="AK64" t="e">
        <f>IF(AND(#REF!=AK63,#REF!="Y")=TRUE,"",IF(ISERROR(MATCH(AK$3,#REF!,0)=TRUE),AK63,IF(MATCH(AK$3,#REF!,0)=2,#REF!,"")))</f>
        <v>#REF!</v>
      </c>
      <c r="AL64" t="e">
        <f>IF(AND(#REF!=AL63,#REF!="Y")=TRUE,"",IF(ISERROR(MATCH(AL$3,#REF!,0)=TRUE),AL63,IF(MATCH(AL$3,#REF!,0)=2,#REF!,"")))</f>
        <v>#REF!</v>
      </c>
      <c r="AM64" t="e">
        <f>IF(AND(#REF!=AM63,#REF!="Y")=TRUE,"",IF(ISERROR(MATCH(AM$3,#REF!,0)=TRUE),AM63,IF(MATCH(AM$3,#REF!,0)=2,#REF!,"")))</f>
        <v>#REF!</v>
      </c>
      <c r="AN64" t="e">
        <f>IF(AND(#REF!=AN63,#REF!="Y")=TRUE,"",IF(ISERROR(MATCH(AN$3,#REF!,0)=TRUE),AN63,IF(MATCH(AN$3,#REF!,0)=2,#REF!,"")))</f>
        <v>#REF!</v>
      </c>
      <c r="AO64" s="110" t="e">
        <f>IF(AND(#REF!=AO63,#REF!="Y")=TRUE,"",IF(ISERROR(MATCH(AO$3,#REF!,0)=TRUE),AO63,IF(MATCH(AO$3,#REF!,0)=2,#REF!,"")))</f>
        <v>#REF!</v>
      </c>
      <c r="AP64" s="111" t="e">
        <f>IF(AND(#REF!=AP63,#REF!="Y")=TRUE,"",IF(ISERROR(MATCH(AP$3,#REF!,0)=TRUE),AP63,IF(MATCH(AP$3,#REF!,0)=2,#REF!,"")))</f>
        <v>#REF!</v>
      </c>
      <c r="AQ64" s="111" t="e">
        <f>IF(AND(#REF!=AQ63,#REF!="Y")=TRUE,"",IF(ISERROR(MATCH(AQ$3,#REF!,0)=TRUE),AQ63,IF(MATCH(AQ$3,#REF!,0)=2,#REF!,"")))</f>
        <v>#REF!</v>
      </c>
      <c r="AR64" s="111" t="e">
        <f>IF(AND(#REF!=AR63,#REF!="Y")=TRUE,"",IF(ISERROR(MATCH(AR$3,#REF!,0)=TRUE),AR63,IF(MATCH(AR$3,#REF!,0)=2,#REF!,"")))</f>
        <v>#REF!</v>
      </c>
      <c r="AS64" s="114" t="e">
        <f>IF(AND(#REF!=AS63,#REF!="Y")=TRUE,"",IF(ISERROR(MATCH(AS$3,#REF!,0)=TRUE),AS63,IF(MATCH(AS$3,#REF!,0)=2,#REF!,"")))</f>
        <v>#REF!</v>
      </c>
      <c r="AT64" s="110" t="e">
        <f>IF(AND(#REF!=AT63,#REF!="Y")=TRUE,"",IF(ISERROR(MATCH(AT$3,#REF!,0)=TRUE),AT63,IF(MATCH(AT$3,#REF!,0)=2,#REF!,"")))</f>
        <v>#REF!</v>
      </c>
      <c r="AU64" s="111" t="e">
        <f>IF(AND(#REF!=AU63,#REF!="Y")=TRUE,"",IF(ISERROR(MATCH(AU$3,#REF!,0)=TRUE),AU63,IF(MATCH(AU$3,#REF!,0)=2,#REF!,"")))</f>
        <v>#REF!</v>
      </c>
      <c r="AV64" s="114" t="e">
        <f>IF(AND(#REF!=AV63,#REF!="Y")=TRUE,"",IF(ISERROR(MATCH(AV$3,#REF!,0)=TRUE),AV63,IF(MATCH(AV$3,#REF!,0)=2,#REF!,"")))</f>
        <v>#REF!</v>
      </c>
      <c r="BA64">
        <f>+'All Trains &amp; Jobs'!O39</f>
        <v>0</v>
      </c>
    </row>
    <row r="65" spans="1:53">
      <c r="A65">
        <v>61</v>
      </c>
      <c r="B65" t="e">
        <f>IF(AND(#REF!=B64,#REF!="Y")=TRUE,"",IF(ISERROR(MATCH(B$3,#REF!,0)=TRUE),B64,IF(MATCH(B$3,#REF!,0)=2,#REF!,"")))</f>
        <v>#REF!</v>
      </c>
      <c r="C65" t="e">
        <f>IF(AND(#REF!=C64,#REF!="Y")=TRUE,"",IF(ISERROR(MATCH(C$3,#REF!,0)=TRUE),C64,IF(MATCH(C$3,#REF!,0)=2,#REF!,"")))</f>
        <v>#REF!</v>
      </c>
      <c r="D65" t="e">
        <f>IF(AND(#REF!=D64,#REF!="Y")=TRUE,"",IF(ISERROR(MATCH(D$3,#REF!,0)=TRUE),D64,IF(MATCH(D$3,#REF!,0)=2,#REF!,"")))</f>
        <v>#REF!</v>
      </c>
      <c r="E65" t="e">
        <f>IF(AND(#REF!=E64,#REF!="Y")=TRUE,"",IF(ISERROR(MATCH(E$3,#REF!,0)=TRUE),E64,IF(MATCH(E$3,#REF!,0)=2,#REF!,"")))</f>
        <v>#REF!</v>
      </c>
      <c r="F65" t="e">
        <f>IF(AND(#REF!=F64,#REF!="Y")=TRUE,"",IF(ISERROR(MATCH(F$3,#REF!,0)=TRUE),F64,IF(MATCH(F$3,#REF!,0)=2,#REF!,"")))</f>
        <v>#REF!</v>
      </c>
      <c r="G65" t="e">
        <f>IF(AND(#REF!=G64,#REF!="Y")=TRUE,"",IF(ISERROR(MATCH(G$3,#REF!,0)=TRUE),G64,IF(MATCH(G$3,#REF!,0)=2,#REF!,"")))</f>
        <v>#REF!</v>
      </c>
      <c r="H65" t="e">
        <f>IF(AND(#REF!=H64,#REF!="Y")=TRUE,"",IF(ISERROR(MATCH(H$3,#REF!,0)=TRUE),H64,IF(MATCH(H$3,#REF!,0)=2,#REF!,"")))</f>
        <v>#REF!</v>
      </c>
      <c r="I65" s="110" t="e">
        <f>IF(AND(#REF!=I64,#REF!="Y")=TRUE,"",IF(ISERROR(MATCH(I$3,#REF!,0)=TRUE),I64,IF(MATCH(I$3,#REF!,0)=2,#REF!,"")))</f>
        <v>#REF!</v>
      </c>
      <c r="J65" s="111" t="e">
        <f>IF(AND(#REF!=J64,#REF!="Y")=TRUE,"",IF(ISERROR(MATCH(J$3,#REF!,0)=TRUE),J64,IF(MATCH(J$3,#REF!,0)=2,#REF!,"")))</f>
        <v>#REF!</v>
      </c>
      <c r="K65" s="111" t="e">
        <f>IF(AND(#REF!=K64,#REF!="Y")=TRUE,"",IF(ISERROR(MATCH(K$3,#REF!,0)=TRUE),K64,IF(MATCH(K$3,#REF!,0)=2,#REF!,"")))</f>
        <v>#REF!</v>
      </c>
      <c r="L65" s="111" t="e">
        <f>IF(AND(#REF!=L64,#REF!="Y")=TRUE,"",IF(ISERROR(MATCH(L$3,#REF!,0)=TRUE),L64,IF(MATCH(L$3,#REF!,0)=2,#REF!,"")))</f>
        <v>#REF!</v>
      </c>
      <c r="M65" s="111" t="e">
        <f>IF(AND(#REF!=M64,#REF!="Y")=TRUE,"",IF(ISERROR(MATCH(M$3,#REF!,0)=TRUE),M64,IF(MATCH(M$3,#REF!,0)=2,#REF!,"")))</f>
        <v>#REF!</v>
      </c>
      <c r="N65" s="111" t="e">
        <f>IF(AND(#REF!=N64,#REF!="Y")=TRUE,"",IF(ISERROR(MATCH(N$3,#REF!,0)=TRUE),N64,IF(MATCH(N$3,#REF!,0)=2,#REF!,"")))</f>
        <v>#REF!</v>
      </c>
      <c r="O65" s="114" t="e">
        <f>IF(AND(#REF!=O64,#REF!="Y")=TRUE,"",IF(ISERROR(MATCH(O$3,#REF!,0)=TRUE),O64,IF(MATCH(O$3,#REF!,0)=2,#REF!,"")))</f>
        <v>#REF!</v>
      </c>
      <c r="P65" s="110" t="e">
        <f>IF(AND(#REF!=P64,#REF!="Y")=TRUE,"",IF(ISERROR(MATCH(P$3,#REF!,0)=TRUE),P64,IF(MATCH(P$3,#REF!,0)=2,#REF!,"")))</f>
        <v>#REF!</v>
      </c>
      <c r="Q65" s="111" t="e">
        <f>IF(AND(#REF!=Q64,#REF!="Y")=TRUE,"",IF(ISERROR(MATCH(Q$3,#REF!,0)=TRUE),Q64,IF(MATCH(Q$3,#REF!,0)=2,#REF!,"")))</f>
        <v>#REF!</v>
      </c>
      <c r="R65" s="111" t="e">
        <f>IF(AND(#REF!=R64,#REF!="Y")=TRUE,"",IF(ISERROR(MATCH(R$3,#REF!,0)=TRUE),R64,IF(MATCH(R$3,#REF!,0)=2,#REF!,"")))</f>
        <v>#REF!</v>
      </c>
      <c r="S65" s="111" t="e">
        <f>IF(AND(#REF!=S64,#REF!="Y")=TRUE,"",IF(ISERROR(MATCH(S$3,#REF!,0)=TRUE),S64,IF(MATCH(S$3,#REF!,0)=2,#REF!,"")))</f>
        <v>#REF!</v>
      </c>
      <c r="T65" s="111" t="e">
        <f>IF(AND(#REF!=T64,#REF!="Y")=TRUE,"",IF(ISERROR(MATCH(T$3,#REF!,0)=TRUE),T64,IF(MATCH(T$3,#REF!,0)=2,#REF!,"")))</f>
        <v>#REF!</v>
      </c>
      <c r="U65" s="111" t="e">
        <f>IF(AND(#REF!=U64,#REF!="Y")=TRUE,"",IF(ISERROR(MATCH(U$3,#REF!,0)=TRUE),U64,IF(MATCH(U$3,#REF!,0)=2,#REF!,"")))</f>
        <v>#REF!</v>
      </c>
      <c r="V65" s="111" t="e">
        <f>IF(AND(#REF!=V64,#REF!="Y")=TRUE,"",IF(ISERROR(MATCH(V$3,#REF!,0)=TRUE),V64,IF(MATCH(V$3,#REF!,0)=2,#REF!,"")))</f>
        <v>#REF!</v>
      </c>
      <c r="W65" s="114" t="e">
        <f>IF(AND(#REF!=W64,#REF!="Y")=TRUE,"",IF(ISERROR(MATCH(W$3,#REF!,0)=TRUE),W64,IF(MATCH(W$3,#REF!,0)=2,#REF!,"")))</f>
        <v>#REF!</v>
      </c>
      <c r="X65" t="e">
        <f>IF(AND(#REF!=X64,#REF!="Y")=TRUE,"",IF(ISERROR(MATCH(X$3,#REF!,0)=TRUE),X64,IF(MATCH(X$3,#REF!,0)=2,#REF!,"")))</f>
        <v>#REF!</v>
      </c>
      <c r="Y65" t="e">
        <f>IF(AND(#REF!=Y64,#REF!="Y")=TRUE,"",IF(ISERROR(MATCH(Y$3,#REF!,0)=TRUE),Y64,IF(MATCH(Y$3,#REF!,0)=2,#REF!,"")))</f>
        <v>#REF!</v>
      </c>
      <c r="Z65" t="e">
        <f>IF(AND(#REF!=Z64,#REF!="Y")=TRUE,"",IF(ISERROR(MATCH(Z$3,#REF!,0)=TRUE),Z64,IF(MATCH(Z$3,#REF!,0)=2,#REF!,"")))</f>
        <v>#REF!</v>
      </c>
      <c r="AA65" s="110" t="e">
        <f>IF(AND(#REF!=AA64,#REF!="Y")=TRUE,"",IF(ISERROR(MATCH(AA$3,#REF!,0)=TRUE),AA64,IF(MATCH(AA$3,#REF!,0)=2,#REF!,"")))</f>
        <v>#REF!</v>
      </c>
      <c r="AB65" s="111" t="e">
        <f>IF(AND(#REF!=AB64,#REF!="Y")=TRUE,"",IF(ISERROR(MATCH(AB$3,#REF!,0)=TRUE),AB64,IF(MATCH(AB$3,#REF!,0)=2,#REF!,"")))</f>
        <v>#REF!</v>
      </c>
      <c r="AC65" s="111" t="e">
        <f>IF(AND(#REF!=AC64,#REF!="Y")=TRUE,"",IF(ISERROR(MATCH(AC$3,#REF!,0)=TRUE),AC64,IF(MATCH(AC$3,#REF!,0)=2,#REF!,"")))</f>
        <v>#REF!</v>
      </c>
      <c r="AD65" s="114" t="e">
        <f>IF(AND(#REF!=AD64,#REF!="Y")=TRUE,"",IF(ISERROR(MATCH(AD$3,#REF!,0)=TRUE),AD64,IF(MATCH(AD$3,#REF!,0)=2,#REF!,"")))</f>
        <v>#REF!</v>
      </c>
      <c r="AE65" s="110" t="e">
        <f>IF(AND(#REF!=AE64,#REF!="Y")=TRUE,"",IF(ISERROR(MATCH(AE$3,#REF!,0)=TRUE),AE64,IF(MATCH(AE$3,#REF!,0)=2,#REF!,"")))</f>
        <v>#REF!</v>
      </c>
      <c r="AF65" s="114" t="e">
        <f>IF(AND(#REF!=AF64,#REF!="Y")=TRUE,"",IF(ISERROR(MATCH(AF$3,#REF!,0)=TRUE),AF64,IF(MATCH(AF$3,#REF!,0)=2,#REF!,"")))</f>
        <v>#REF!</v>
      </c>
      <c r="AG65" t="e">
        <f>IF(AND(#REF!=AG64,#REF!="Y")=TRUE,"",IF(ISERROR(MATCH(AG$3,#REF!,0)=TRUE),AG64,IF(MATCH(AG$3,#REF!,0)=2,#REF!,"")))</f>
        <v>#REF!</v>
      </c>
      <c r="AH65" t="e">
        <f>IF(AND(#REF!=AH64,#REF!="Y")=TRUE,"",IF(ISERROR(MATCH(AH$3,#REF!,0)=TRUE),AH64,IF(MATCH(AH$3,#REF!,0)=2,#REF!,"")))</f>
        <v>#REF!</v>
      </c>
      <c r="AI65" t="e">
        <f>IF(AND(#REF!=AI64,#REF!="Y")=TRUE,"",IF(ISERROR(MATCH(AI$3,#REF!,0)=TRUE),AI64,IF(MATCH(AI$3,#REF!,0)=2,#REF!,"")))</f>
        <v>#REF!</v>
      </c>
      <c r="AJ65" t="e">
        <f>IF(AND(#REF!=AJ64,#REF!="Y")=TRUE,"",IF(ISERROR(MATCH(AJ$3,#REF!,0)=TRUE),AJ64,IF(MATCH(AJ$3,#REF!,0)=2,#REF!,"")))</f>
        <v>#REF!</v>
      </c>
      <c r="AK65" t="e">
        <f>IF(AND(#REF!=AK64,#REF!="Y")=TRUE,"",IF(ISERROR(MATCH(AK$3,#REF!,0)=TRUE),AK64,IF(MATCH(AK$3,#REF!,0)=2,#REF!,"")))</f>
        <v>#REF!</v>
      </c>
      <c r="AL65" t="e">
        <f>IF(AND(#REF!=AL64,#REF!="Y")=TRUE,"",IF(ISERROR(MATCH(AL$3,#REF!,0)=TRUE),AL64,IF(MATCH(AL$3,#REF!,0)=2,#REF!,"")))</f>
        <v>#REF!</v>
      </c>
      <c r="AM65" t="e">
        <f>IF(AND(#REF!=AM64,#REF!="Y")=TRUE,"",IF(ISERROR(MATCH(AM$3,#REF!,0)=TRUE),AM64,IF(MATCH(AM$3,#REF!,0)=2,#REF!,"")))</f>
        <v>#REF!</v>
      </c>
      <c r="AN65" t="e">
        <f>IF(AND(#REF!=AN64,#REF!="Y")=TRUE,"",IF(ISERROR(MATCH(AN$3,#REF!,0)=TRUE),AN64,IF(MATCH(AN$3,#REF!,0)=2,#REF!,"")))</f>
        <v>#REF!</v>
      </c>
      <c r="AO65" s="110" t="e">
        <f>IF(AND(#REF!=AO64,#REF!="Y")=TRUE,"",IF(ISERROR(MATCH(AO$3,#REF!,0)=TRUE),AO64,IF(MATCH(AO$3,#REF!,0)=2,#REF!,"")))</f>
        <v>#REF!</v>
      </c>
      <c r="AP65" s="111" t="e">
        <f>IF(AND(#REF!=AP64,#REF!="Y")=TRUE,"",IF(ISERROR(MATCH(AP$3,#REF!,0)=TRUE),AP64,IF(MATCH(AP$3,#REF!,0)=2,#REF!,"")))</f>
        <v>#REF!</v>
      </c>
      <c r="AQ65" s="111" t="e">
        <f>IF(AND(#REF!=AQ64,#REF!="Y")=TRUE,"",IF(ISERROR(MATCH(AQ$3,#REF!,0)=TRUE),AQ64,IF(MATCH(AQ$3,#REF!,0)=2,#REF!,"")))</f>
        <v>#REF!</v>
      </c>
      <c r="AR65" s="111" t="e">
        <f>IF(AND(#REF!=AR64,#REF!="Y")=TRUE,"",IF(ISERROR(MATCH(AR$3,#REF!,0)=TRUE),AR64,IF(MATCH(AR$3,#REF!,0)=2,#REF!,"")))</f>
        <v>#REF!</v>
      </c>
      <c r="AS65" s="114" t="e">
        <f>IF(AND(#REF!=AS64,#REF!="Y")=TRUE,"",IF(ISERROR(MATCH(AS$3,#REF!,0)=TRUE),AS64,IF(MATCH(AS$3,#REF!,0)=2,#REF!,"")))</f>
        <v>#REF!</v>
      </c>
      <c r="AT65" s="110" t="e">
        <f>IF(AND(#REF!=AT64,#REF!="Y")=TRUE,"",IF(ISERROR(MATCH(AT$3,#REF!,0)=TRUE),AT64,IF(MATCH(AT$3,#REF!,0)=2,#REF!,"")))</f>
        <v>#REF!</v>
      </c>
      <c r="AU65" s="111" t="e">
        <f>IF(AND(#REF!=AU64,#REF!="Y")=TRUE,"",IF(ISERROR(MATCH(AU$3,#REF!,0)=TRUE),AU64,IF(MATCH(AU$3,#REF!,0)=2,#REF!,"")))</f>
        <v>#REF!</v>
      </c>
      <c r="AV65" s="114" t="e">
        <f>IF(AND(#REF!=AV64,#REF!="Y")=TRUE,"",IF(ISERROR(MATCH(AV$3,#REF!,0)=TRUE),AV64,IF(MATCH(AV$3,#REF!,0)=2,#REF!,"")))</f>
        <v>#REF!</v>
      </c>
      <c r="BA65">
        <f>+'All Trains &amp; Jobs'!O40</f>
        <v>0</v>
      </c>
    </row>
    <row r="66" spans="1:53">
      <c r="A66">
        <v>62</v>
      </c>
      <c r="B66" t="e">
        <f>IF(AND(#REF!=B65,#REF!="Y")=TRUE,"",IF(ISERROR(MATCH(B$3,#REF!,0)=TRUE),B65,IF(MATCH(B$3,#REF!,0)=2,#REF!,"")))</f>
        <v>#REF!</v>
      </c>
      <c r="C66" t="e">
        <f>IF(AND(#REF!=C65,#REF!="Y")=TRUE,"",IF(ISERROR(MATCH(C$3,#REF!,0)=TRUE),C65,IF(MATCH(C$3,#REF!,0)=2,#REF!,"")))</f>
        <v>#REF!</v>
      </c>
      <c r="D66" t="e">
        <f>IF(AND(#REF!=D65,#REF!="Y")=TRUE,"",IF(ISERROR(MATCH(D$3,#REF!,0)=TRUE),D65,IF(MATCH(D$3,#REF!,0)=2,#REF!,"")))</f>
        <v>#REF!</v>
      </c>
      <c r="E66" t="e">
        <f>IF(AND(#REF!=E65,#REF!="Y")=TRUE,"",IF(ISERROR(MATCH(E$3,#REF!,0)=TRUE),E65,IF(MATCH(E$3,#REF!,0)=2,#REF!,"")))</f>
        <v>#REF!</v>
      </c>
      <c r="F66" t="e">
        <f>IF(AND(#REF!=F65,#REF!="Y")=TRUE,"",IF(ISERROR(MATCH(F$3,#REF!,0)=TRUE),F65,IF(MATCH(F$3,#REF!,0)=2,#REF!,"")))</f>
        <v>#REF!</v>
      </c>
      <c r="G66" t="e">
        <f>IF(AND(#REF!=G65,#REF!="Y")=TRUE,"",IF(ISERROR(MATCH(G$3,#REF!,0)=TRUE),G65,IF(MATCH(G$3,#REF!,0)=2,#REF!,"")))</f>
        <v>#REF!</v>
      </c>
      <c r="H66" t="e">
        <f>IF(AND(#REF!=H65,#REF!="Y")=TRUE,"",IF(ISERROR(MATCH(H$3,#REF!,0)=TRUE),H65,IF(MATCH(H$3,#REF!,0)=2,#REF!,"")))</f>
        <v>#REF!</v>
      </c>
      <c r="I66" s="110" t="e">
        <f>IF(AND(#REF!=I65,#REF!="Y")=TRUE,"",IF(ISERROR(MATCH(I$3,#REF!,0)=TRUE),I65,IF(MATCH(I$3,#REF!,0)=2,#REF!,"")))</f>
        <v>#REF!</v>
      </c>
      <c r="J66" s="111" t="e">
        <f>IF(AND(#REF!=J65,#REF!="Y")=TRUE,"",IF(ISERROR(MATCH(J$3,#REF!,0)=TRUE),J65,IF(MATCH(J$3,#REF!,0)=2,#REF!,"")))</f>
        <v>#REF!</v>
      </c>
      <c r="K66" s="111" t="e">
        <f>IF(AND(#REF!=K65,#REF!="Y")=TRUE,"",IF(ISERROR(MATCH(K$3,#REF!,0)=TRUE),K65,IF(MATCH(K$3,#REF!,0)=2,#REF!,"")))</f>
        <v>#REF!</v>
      </c>
      <c r="L66" s="111" t="e">
        <f>IF(AND(#REF!=L65,#REF!="Y")=TRUE,"",IF(ISERROR(MATCH(L$3,#REF!,0)=TRUE),L65,IF(MATCH(L$3,#REF!,0)=2,#REF!,"")))</f>
        <v>#REF!</v>
      </c>
      <c r="M66" s="111" t="e">
        <f>IF(AND(#REF!=M65,#REF!="Y")=TRUE,"",IF(ISERROR(MATCH(M$3,#REF!,0)=TRUE),M65,IF(MATCH(M$3,#REF!,0)=2,#REF!,"")))</f>
        <v>#REF!</v>
      </c>
      <c r="N66" s="111" t="e">
        <f>IF(AND(#REF!=N65,#REF!="Y")=TRUE,"",IF(ISERROR(MATCH(N$3,#REF!,0)=TRUE),N65,IF(MATCH(N$3,#REF!,0)=2,#REF!,"")))</f>
        <v>#REF!</v>
      </c>
      <c r="O66" s="114" t="e">
        <f>IF(AND(#REF!=O65,#REF!="Y")=TRUE,"",IF(ISERROR(MATCH(O$3,#REF!,0)=TRUE),O65,IF(MATCH(O$3,#REF!,0)=2,#REF!,"")))</f>
        <v>#REF!</v>
      </c>
      <c r="P66" s="110" t="e">
        <f>IF(AND(#REF!=P65,#REF!="Y")=TRUE,"",IF(ISERROR(MATCH(P$3,#REF!,0)=TRUE),P65,IF(MATCH(P$3,#REF!,0)=2,#REF!,"")))</f>
        <v>#REF!</v>
      </c>
      <c r="Q66" s="111" t="e">
        <f>IF(AND(#REF!=Q65,#REF!="Y")=TRUE,"",IF(ISERROR(MATCH(Q$3,#REF!,0)=TRUE),Q65,IF(MATCH(Q$3,#REF!,0)=2,#REF!,"")))</f>
        <v>#REF!</v>
      </c>
      <c r="R66" s="111" t="e">
        <f>IF(AND(#REF!=R65,#REF!="Y")=TRUE,"",IF(ISERROR(MATCH(R$3,#REF!,0)=TRUE),R65,IF(MATCH(R$3,#REF!,0)=2,#REF!,"")))</f>
        <v>#REF!</v>
      </c>
      <c r="S66" s="111" t="e">
        <f>IF(AND(#REF!=S65,#REF!="Y")=TRUE,"",IF(ISERROR(MATCH(S$3,#REF!,0)=TRUE),S65,IF(MATCH(S$3,#REF!,0)=2,#REF!,"")))</f>
        <v>#REF!</v>
      </c>
      <c r="T66" s="111" t="e">
        <f>IF(AND(#REF!=T65,#REF!="Y")=TRUE,"",IF(ISERROR(MATCH(T$3,#REF!,0)=TRUE),T65,IF(MATCH(T$3,#REF!,0)=2,#REF!,"")))</f>
        <v>#REF!</v>
      </c>
      <c r="U66" s="111" t="e">
        <f>IF(AND(#REF!=U65,#REF!="Y")=TRUE,"",IF(ISERROR(MATCH(U$3,#REF!,0)=TRUE),U65,IF(MATCH(U$3,#REF!,0)=2,#REF!,"")))</f>
        <v>#REF!</v>
      </c>
      <c r="V66" s="111" t="e">
        <f>IF(AND(#REF!=V65,#REF!="Y")=TRUE,"",IF(ISERROR(MATCH(V$3,#REF!,0)=TRUE),V65,IF(MATCH(V$3,#REF!,0)=2,#REF!,"")))</f>
        <v>#REF!</v>
      </c>
      <c r="W66" s="114" t="e">
        <f>IF(AND(#REF!=W65,#REF!="Y")=TRUE,"",IF(ISERROR(MATCH(W$3,#REF!,0)=TRUE),W65,IF(MATCH(W$3,#REF!,0)=2,#REF!,"")))</f>
        <v>#REF!</v>
      </c>
      <c r="X66" t="e">
        <f>IF(AND(#REF!=X65,#REF!="Y")=TRUE,"",IF(ISERROR(MATCH(X$3,#REF!,0)=TRUE),X65,IF(MATCH(X$3,#REF!,0)=2,#REF!,"")))</f>
        <v>#REF!</v>
      </c>
      <c r="Y66" t="e">
        <f>IF(AND(#REF!=Y65,#REF!="Y")=TRUE,"",IF(ISERROR(MATCH(Y$3,#REF!,0)=TRUE),Y65,IF(MATCH(Y$3,#REF!,0)=2,#REF!,"")))</f>
        <v>#REF!</v>
      </c>
      <c r="Z66" t="e">
        <f>IF(AND(#REF!=Z65,#REF!="Y")=TRUE,"",IF(ISERROR(MATCH(Z$3,#REF!,0)=TRUE),Z65,IF(MATCH(Z$3,#REF!,0)=2,#REF!,"")))</f>
        <v>#REF!</v>
      </c>
      <c r="AA66" s="110" t="e">
        <f>IF(AND(#REF!=AA65,#REF!="Y")=TRUE,"",IF(ISERROR(MATCH(AA$3,#REF!,0)=TRUE),AA65,IF(MATCH(AA$3,#REF!,0)=2,#REF!,"")))</f>
        <v>#REF!</v>
      </c>
      <c r="AB66" s="111" t="e">
        <f>IF(AND(#REF!=AB65,#REF!="Y")=TRUE,"",IF(ISERROR(MATCH(AB$3,#REF!,0)=TRUE),AB65,IF(MATCH(AB$3,#REF!,0)=2,#REF!,"")))</f>
        <v>#REF!</v>
      </c>
      <c r="AC66" s="111" t="e">
        <f>IF(AND(#REF!=AC65,#REF!="Y")=TRUE,"",IF(ISERROR(MATCH(AC$3,#REF!,0)=TRUE),AC65,IF(MATCH(AC$3,#REF!,0)=2,#REF!,"")))</f>
        <v>#REF!</v>
      </c>
      <c r="AD66" s="114" t="e">
        <f>IF(AND(#REF!=AD65,#REF!="Y")=TRUE,"",IF(ISERROR(MATCH(AD$3,#REF!,0)=TRUE),AD65,IF(MATCH(AD$3,#REF!,0)=2,#REF!,"")))</f>
        <v>#REF!</v>
      </c>
      <c r="AE66" s="110" t="e">
        <f>IF(AND(#REF!=AE65,#REF!="Y")=TRUE,"",IF(ISERROR(MATCH(AE$3,#REF!,0)=TRUE),AE65,IF(MATCH(AE$3,#REF!,0)=2,#REF!,"")))</f>
        <v>#REF!</v>
      </c>
      <c r="AF66" s="114" t="e">
        <f>IF(AND(#REF!=AF65,#REF!="Y")=TRUE,"",IF(ISERROR(MATCH(AF$3,#REF!,0)=TRUE),AF65,IF(MATCH(AF$3,#REF!,0)=2,#REF!,"")))</f>
        <v>#REF!</v>
      </c>
      <c r="AG66" t="e">
        <f>IF(AND(#REF!=AG65,#REF!="Y")=TRUE,"",IF(ISERROR(MATCH(AG$3,#REF!,0)=TRUE),AG65,IF(MATCH(AG$3,#REF!,0)=2,#REF!,"")))</f>
        <v>#REF!</v>
      </c>
      <c r="AH66" t="e">
        <f>IF(AND(#REF!=AH65,#REF!="Y")=TRUE,"",IF(ISERROR(MATCH(AH$3,#REF!,0)=TRUE),AH65,IF(MATCH(AH$3,#REF!,0)=2,#REF!,"")))</f>
        <v>#REF!</v>
      </c>
      <c r="AI66" t="e">
        <f>IF(AND(#REF!=AI65,#REF!="Y")=TRUE,"",IF(ISERROR(MATCH(AI$3,#REF!,0)=TRUE),AI65,IF(MATCH(AI$3,#REF!,0)=2,#REF!,"")))</f>
        <v>#REF!</v>
      </c>
      <c r="AJ66" t="e">
        <f>IF(AND(#REF!=AJ65,#REF!="Y")=TRUE,"",IF(ISERROR(MATCH(AJ$3,#REF!,0)=TRUE),AJ65,IF(MATCH(AJ$3,#REF!,0)=2,#REF!,"")))</f>
        <v>#REF!</v>
      </c>
      <c r="AK66" t="e">
        <f>IF(AND(#REF!=AK65,#REF!="Y")=TRUE,"",IF(ISERROR(MATCH(AK$3,#REF!,0)=TRUE),AK65,IF(MATCH(AK$3,#REF!,0)=2,#REF!,"")))</f>
        <v>#REF!</v>
      </c>
      <c r="AL66" t="e">
        <f>IF(AND(#REF!=AL65,#REF!="Y")=TRUE,"",IF(ISERROR(MATCH(AL$3,#REF!,0)=TRUE),AL65,IF(MATCH(AL$3,#REF!,0)=2,#REF!,"")))</f>
        <v>#REF!</v>
      </c>
      <c r="AM66" t="e">
        <f>IF(AND(#REF!=AM65,#REF!="Y")=TRUE,"",IF(ISERROR(MATCH(AM$3,#REF!,0)=TRUE),AM65,IF(MATCH(AM$3,#REF!,0)=2,#REF!,"")))</f>
        <v>#REF!</v>
      </c>
      <c r="AN66" t="e">
        <f>IF(AND(#REF!=AN65,#REF!="Y")=TRUE,"",IF(ISERROR(MATCH(AN$3,#REF!,0)=TRUE),AN65,IF(MATCH(AN$3,#REF!,0)=2,#REF!,"")))</f>
        <v>#REF!</v>
      </c>
      <c r="AO66" s="110" t="e">
        <f>IF(AND(#REF!=AO65,#REF!="Y")=TRUE,"",IF(ISERROR(MATCH(AO$3,#REF!,0)=TRUE),AO65,IF(MATCH(AO$3,#REF!,0)=2,#REF!,"")))</f>
        <v>#REF!</v>
      </c>
      <c r="AP66" s="111" t="e">
        <f>IF(AND(#REF!=AP65,#REF!="Y")=TRUE,"",IF(ISERROR(MATCH(AP$3,#REF!,0)=TRUE),AP65,IF(MATCH(AP$3,#REF!,0)=2,#REF!,"")))</f>
        <v>#REF!</v>
      </c>
      <c r="AQ66" s="111" t="e">
        <f>IF(AND(#REF!=AQ65,#REF!="Y")=TRUE,"",IF(ISERROR(MATCH(AQ$3,#REF!,0)=TRUE),AQ65,IF(MATCH(AQ$3,#REF!,0)=2,#REF!,"")))</f>
        <v>#REF!</v>
      </c>
      <c r="AR66" s="111" t="e">
        <f>IF(AND(#REF!=AR65,#REF!="Y")=TRUE,"",IF(ISERROR(MATCH(AR$3,#REF!,0)=TRUE),AR65,IF(MATCH(AR$3,#REF!,0)=2,#REF!,"")))</f>
        <v>#REF!</v>
      </c>
      <c r="AS66" s="114" t="e">
        <f>IF(AND(#REF!=AS65,#REF!="Y")=TRUE,"",IF(ISERROR(MATCH(AS$3,#REF!,0)=TRUE),AS65,IF(MATCH(AS$3,#REF!,0)=2,#REF!,"")))</f>
        <v>#REF!</v>
      </c>
      <c r="AT66" s="110" t="e">
        <f>IF(AND(#REF!=AT65,#REF!="Y")=TRUE,"",IF(ISERROR(MATCH(AT$3,#REF!,0)=TRUE),AT65,IF(MATCH(AT$3,#REF!,0)=2,#REF!,"")))</f>
        <v>#REF!</v>
      </c>
      <c r="AU66" s="111" t="e">
        <f>IF(AND(#REF!=AU65,#REF!="Y")=TRUE,"",IF(ISERROR(MATCH(AU$3,#REF!,0)=TRUE),AU65,IF(MATCH(AU$3,#REF!,0)=2,#REF!,"")))</f>
        <v>#REF!</v>
      </c>
      <c r="AV66" s="114" t="e">
        <f>IF(AND(#REF!=AV65,#REF!="Y")=TRUE,"",IF(ISERROR(MATCH(AV$3,#REF!,0)=TRUE),AV65,IF(MATCH(AV$3,#REF!,0)=2,#REF!,"")))</f>
        <v>#REF!</v>
      </c>
      <c r="BA66">
        <f>+'All Trains &amp; Jobs'!O41</f>
        <v>0</v>
      </c>
    </row>
    <row r="67" spans="1:53">
      <c r="A67">
        <v>63</v>
      </c>
      <c r="B67" t="e">
        <f>IF(AND(#REF!=B66,#REF!="Y")=TRUE,"",IF(ISERROR(MATCH(B$3,#REF!,0)=TRUE),B66,IF(MATCH(B$3,#REF!,0)=2,#REF!,"")))</f>
        <v>#REF!</v>
      </c>
      <c r="C67" t="e">
        <f>IF(AND(#REF!=C66,#REF!="Y")=TRUE,"",IF(ISERROR(MATCH(C$3,#REF!,0)=TRUE),C66,IF(MATCH(C$3,#REF!,0)=2,#REF!,"")))</f>
        <v>#REF!</v>
      </c>
      <c r="D67" t="e">
        <f>IF(AND(#REF!=D66,#REF!="Y")=TRUE,"",IF(ISERROR(MATCH(D$3,#REF!,0)=TRUE),D66,IF(MATCH(D$3,#REF!,0)=2,#REF!,"")))</f>
        <v>#REF!</v>
      </c>
      <c r="E67" t="e">
        <f>IF(AND(#REF!=E66,#REF!="Y")=TRUE,"",IF(ISERROR(MATCH(E$3,#REF!,0)=TRUE),E66,IF(MATCH(E$3,#REF!,0)=2,#REF!,"")))</f>
        <v>#REF!</v>
      </c>
      <c r="F67" t="e">
        <f>IF(AND(#REF!=F66,#REF!="Y")=TRUE,"",IF(ISERROR(MATCH(F$3,#REF!,0)=TRUE),F66,IF(MATCH(F$3,#REF!,0)=2,#REF!,"")))</f>
        <v>#REF!</v>
      </c>
      <c r="G67" t="e">
        <f>IF(AND(#REF!=G66,#REF!="Y")=TRUE,"",IF(ISERROR(MATCH(G$3,#REF!,0)=TRUE),G66,IF(MATCH(G$3,#REF!,0)=2,#REF!,"")))</f>
        <v>#REF!</v>
      </c>
      <c r="H67" t="e">
        <f>IF(AND(#REF!=H66,#REF!="Y")=TRUE,"",IF(ISERROR(MATCH(H$3,#REF!,0)=TRUE),H66,IF(MATCH(H$3,#REF!,0)=2,#REF!,"")))</f>
        <v>#REF!</v>
      </c>
      <c r="I67" s="110" t="e">
        <f>IF(AND(#REF!=I66,#REF!="Y")=TRUE,"",IF(ISERROR(MATCH(I$3,#REF!,0)=TRUE),I66,IF(MATCH(I$3,#REF!,0)=2,#REF!,"")))</f>
        <v>#REF!</v>
      </c>
      <c r="J67" s="111" t="e">
        <f>IF(AND(#REF!=J66,#REF!="Y")=TRUE,"",IF(ISERROR(MATCH(J$3,#REF!,0)=TRUE),J66,IF(MATCH(J$3,#REF!,0)=2,#REF!,"")))</f>
        <v>#REF!</v>
      </c>
      <c r="K67" s="111" t="e">
        <f>IF(AND(#REF!=K66,#REF!="Y")=TRUE,"",IF(ISERROR(MATCH(K$3,#REF!,0)=TRUE),K66,IF(MATCH(K$3,#REF!,0)=2,#REF!,"")))</f>
        <v>#REF!</v>
      </c>
      <c r="L67" s="111" t="e">
        <f>IF(AND(#REF!=L66,#REF!="Y")=TRUE,"",IF(ISERROR(MATCH(L$3,#REF!,0)=TRUE),L66,IF(MATCH(L$3,#REF!,0)=2,#REF!,"")))</f>
        <v>#REF!</v>
      </c>
      <c r="M67" s="111" t="e">
        <f>IF(AND(#REF!=M66,#REF!="Y")=TRUE,"",IF(ISERROR(MATCH(M$3,#REF!,0)=TRUE),M66,IF(MATCH(M$3,#REF!,0)=2,#REF!,"")))</f>
        <v>#REF!</v>
      </c>
      <c r="N67" s="111" t="e">
        <f>IF(AND(#REF!=N66,#REF!="Y")=TRUE,"",IF(ISERROR(MATCH(N$3,#REF!,0)=TRUE),N66,IF(MATCH(N$3,#REF!,0)=2,#REF!,"")))</f>
        <v>#REF!</v>
      </c>
      <c r="O67" s="114" t="e">
        <f>IF(AND(#REF!=O66,#REF!="Y")=TRUE,"",IF(ISERROR(MATCH(O$3,#REF!,0)=TRUE),O66,IF(MATCH(O$3,#REF!,0)=2,#REF!,"")))</f>
        <v>#REF!</v>
      </c>
      <c r="P67" s="110" t="e">
        <f>IF(AND(#REF!=P66,#REF!="Y")=TRUE,"",IF(ISERROR(MATCH(P$3,#REF!,0)=TRUE),P66,IF(MATCH(P$3,#REF!,0)=2,#REF!,"")))</f>
        <v>#REF!</v>
      </c>
      <c r="Q67" s="111" t="e">
        <f>IF(AND(#REF!=Q66,#REF!="Y")=TRUE,"",IF(ISERROR(MATCH(Q$3,#REF!,0)=TRUE),Q66,IF(MATCH(Q$3,#REF!,0)=2,#REF!,"")))</f>
        <v>#REF!</v>
      </c>
      <c r="R67" s="111" t="e">
        <f>IF(AND(#REF!=R66,#REF!="Y")=TRUE,"",IF(ISERROR(MATCH(R$3,#REF!,0)=TRUE),R66,IF(MATCH(R$3,#REF!,0)=2,#REF!,"")))</f>
        <v>#REF!</v>
      </c>
      <c r="S67" s="111" t="e">
        <f>IF(AND(#REF!=S66,#REF!="Y")=TRUE,"",IF(ISERROR(MATCH(S$3,#REF!,0)=TRUE),S66,IF(MATCH(S$3,#REF!,0)=2,#REF!,"")))</f>
        <v>#REF!</v>
      </c>
      <c r="T67" s="111" t="e">
        <f>IF(AND(#REF!=T66,#REF!="Y")=TRUE,"",IF(ISERROR(MATCH(T$3,#REF!,0)=TRUE),T66,IF(MATCH(T$3,#REF!,0)=2,#REF!,"")))</f>
        <v>#REF!</v>
      </c>
      <c r="U67" s="111" t="e">
        <f>IF(AND(#REF!=U66,#REF!="Y")=TRUE,"",IF(ISERROR(MATCH(U$3,#REF!,0)=TRUE),U66,IF(MATCH(U$3,#REF!,0)=2,#REF!,"")))</f>
        <v>#REF!</v>
      </c>
      <c r="V67" s="111" t="e">
        <f>IF(AND(#REF!=V66,#REF!="Y")=TRUE,"",IF(ISERROR(MATCH(V$3,#REF!,0)=TRUE),V66,IF(MATCH(V$3,#REF!,0)=2,#REF!,"")))</f>
        <v>#REF!</v>
      </c>
      <c r="W67" s="114" t="e">
        <f>IF(AND(#REF!=W66,#REF!="Y")=TRUE,"",IF(ISERROR(MATCH(W$3,#REF!,0)=TRUE),W66,IF(MATCH(W$3,#REF!,0)=2,#REF!,"")))</f>
        <v>#REF!</v>
      </c>
      <c r="X67" t="e">
        <f>IF(AND(#REF!=X66,#REF!="Y")=TRUE,"",IF(ISERROR(MATCH(X$3,#REF!,0)=TRUE),X66,IF(MATCH(X$3,#REF!,0)=2,#REF!,"")))</f>
        <v>#REF!</v>
      </c>
      <c r="Y67" t="e">
        <f>IF(AND(#REF!=Y66,#REF!="Y")=TRUE,"",IF(ISERROR(MATCH(Y$3,#REF!,0)=TRUE),Y66,IF(MATCH(Y$3,#REF!,0)=2,#REF!,"")))</f>
        <v>#REF!</v>
      </c>
      <c r="Z67" t="e">
        <f>IF(AND(#REF!=Z66,#REF!="Y")=TRUE,"",IF(ISERROR(MATCH(Z$3,#REF!,0)=TRUE),Z66,IF(MATCH(Z$3,#REF!,0)=2,#REF!,"")))</f>
        <v>#REF!</v>
      </c>
      <c r="AA67" s="110" t="e">
        <f>IF(AND(#REF!=AA66,#REF!="Y")=TRUE,"",IF(ISERROR(MATCH(AA$3,#REF!,0)=TRUE),AA66,IF(MATCH(AA$3,#REF!,0)=2,#REF!,"")))</f>
        <v>#REF!</v>
      </c>
      <c r="AB67" s="111" t="e">
        <f>IF(AND(#REF!=AB66,#REF!="Y")=TRUE,"",IF(ISERROR(MATCH(AB$3,#REF!,0)=TRUE),AB66,IF(MATCH(AB$3,#REF!,0)=2,#REF!,"")))</f>
        <v>#REF!</v>
      </c>
      <c r="AC67" s="111" t="e">
        <f>IF(AND(#REF!=AC66,#REF!="Y")=TRUE,"",IF(ISERROR(MATCH(AC$3,#REF!,0)=TRUE),AC66,IF(MATCH(AC$3,#REF!,0)=2,#REF!,"")))</f>
        <v>#REF!</v>
      </c>
      <c r="AD67" s="114" t="e">
        <f>IF(AND(#REF!=AD66,#REF!="Y")=TRUE,"",IF(ISERROR(MATCH(AD$3,#REF!,0)=TRUE),AD66,IF(MATCH(AD$3,#REF!,0)=2,#REF!,"")))</f>
        <v>#REF!</v>
      </c>
      <c r="AE67" s="110" t="e">
        <f>IF(AND(#REF!=AE66,#REF!="Y")=TRUE,"",IF(ISERROR(MATCH(AE$3,#REF!,0)=TRUE),AE66,IF(MATCH(AE$3,#REF!,0)=2,#REF!,"")))</f>
        <v>#REF!</v>
      </c>
      <c r="AF67" s="114" t="e">
        <f>IF(AND(#REF!=AF66,#REF!="Y")=TRUE,"",IF(ISERROR(MATCH(AF$3,#REF!,0)=TRUE),AF66,IF(MATCH(AF$3,#REF!,0)=2,#REF!,"")))</f>
        <v>#REF!</v>
      </c>
      <c r="AG67" t="e">
        <f>IF(AND(#REF!=AG66,#REF!="Y")=TRUE,"",IF(ISERROR(MATCH(AG$3,#REF!,0)=TRUE),AG66,IF(MATCH(AG$3,#REF!,0)=2,#REF!,"")))</f>
        <v>#REF!</v>
      </c>
      <c r="AH67" t="e">
        <f>IF(AND(#REF!=AH66,#REF!="Y")=TRUE,"",IF(ISERROR(MATCH(AH$3,#REF!,0)=TRUE),AH66,IF(MATCH(AH$3,#REF!,0)=2,#REF!,"")))</f>
        <v>#REF!</v>
      </c>
      <c r="AI67" t="e">
        <f>IF(AND(#REF!=AI66,#REF!="Y")=TRUE,"",IF(ISERROR(MATCH(AI$3,#REF!,0)=TRUE),AI66,IF(MATCH(AI$3,#REF!,0)=2,#REF!,"")))</f>
        <v>#REF!</v>
      </c>
      <c r="AJ67" t="e">
        <f>IF(AND(#REF!=AJ66,#REF!="Y")=TRUE,"",IF(ISERROR(MATCH(AJ$3,#REF!,0)=TRUE),AJ66,IF(MATCH(AJ$3,#REF!,0)=2,#REF!,"")))</f>
        <v>#REF!</v>
      </c>
      <c r="AK67" t="e">
        <f>IF(AND(#REF!=AK66,#REF!="Y")=TRUE,"",IF(ISERROR(MATCH(AK$3,#REF!,0)=TRUE),AK66,IF(MATCH(AK$3,#REF!,0)=2,#REF!,"")))</f>
        <v>#REF!</v>
      </c>
      <c r="AL67" t="e">
        <f>IF(AND(#REF!=AL66,#REF!="Y")=TRUE,"",IF(ISERROR(MATCH(AL$3,#REF!,0)=TRUE),AL66,IF(MATCH(AL$3,#REF!,0)=2,#REF!,"")))</f>
        <v>#REF!</v>
      </c>
      <c r="AM67" t="e">
        <f>IF(AND(#REF!=AM66,#REF!="Y")=TRUE,"",IF(ISERROR(MATCH(AM$3,#REF!,0)=TRUE),AM66,IF(MATCH(AM$3,#REF!,0)=2,#REF!,"")))</f>
        <v>#REF!</v>
      </c>
      <c r="AN67" t="e">
        <f>IF(AND(#REF!=AN66,#REF!="Y")=TRUE,"",IF(ISERROR(MATCH(AN$3,#REF!,0)=TRUE),AN66,IF(MATCH(AN$3,#REF!,0)=2,#REF!,"")))</f>
        <v>#REF!</v>
      </c>
      <c r="AO67" s="110" t="e">
        <f>IF(AND(#REF!=AO66,#REF!="Y")=TRUE,"",IF(ISERROR(MATCH(AO$3,#REF!,0)=TRUE),AO66,IF(MATCH(AO$3,#REF!,0)=2,#REF!,"")))</f>
        <v>#REF!</v>
      </c>
      <c r="AP67" s="111" t="e">
        <f>IF(AND(#REF!=AP66,#REF!="Y")=TRUE,"",IF(ISERROR(MATCH(AP$3,#REF!,0)=TRUE),AP66,IF(MATCH(AP$3,#REF!,0)=2,#REF!,"")))</f>
        <v>#REF!</v>
      </c>
      <c r="AQ67" s="111" t="e">
        <f>IF(AND(#REF!=AQ66,#REF!="Y")=TRUE,"",IF(ISERROR(MATCH(AQ$3,#REF!,0)=TRUE),AQ66,IF(MATCH(AQ$3,#REF!,0)=2,#REF!,"")))</f>
        <v>#REF!</v>
      </c>
      <c r="AR67" s="111" t="e">
        <f>IF(AND(#REF!=AR66,#REF!="Y")=TRUE,"",IF(ISERROR(MATCH(AR$3,#REF!,0)=TRUE),AR66,IF(MATCH(AR$3,#REF!,0)=2,#REF!,"")))</f>
        <v>#REF!</v>
      </c>
      <c r="AS67" s="114" t="e">
        <f>IF(AND(#REF!=AS66,#REF!="Y")=TRUE,"",IF(ISERROR(MATCH(AS$3,#REF!,0)=TRUE),AS66,IF(MATCH(AS$3,#REF!,0)=2,#REF!,"")))</f>
        <v>#REF!</v>
      </c>
      <c r="AT67" s="110" t="e">
        <f>IF(AND(#REF!=AT66,#REF!="Y")=TRUE,"",IF(ISERROR(MATCH(AT$3,#REF!,0)=TRUE),AT66,IF(MATCH(AT$3,#REF!,0)=2,#REF!,"")))</f>
        <v>#REF!</v>
      </c>
      <c r="AU67" s="111" t="e">
        <f>IF(AND(#REF!=AU66,#REF!="Y")=TRUE,"",IF(ISERROR(MATCH(AU$3,#REF!,0)=TRUE),AU66,IF(MATCH(AU$3,#REF!,0)=2,#REF!,"")))</f>
        <v>#REF!</v>
      </c>
      <c r="AV67" s="114" t="e">
        <f>IF(AND(#REF!=AV66,#REF!="Y")=TRUE,"",IF(ISERROR(MATCH(AV$3,#REF!,0)=TRUE),AV66,IF(MATCH(AV$3,#REF!,0)=2,#REF!,"")))</f>
        <v>#REF!</v>
      </c>
      <c r="BA67">
        <f>+'All Trains &amp; Jobs'!O42</f>
        <v>0</v>
      </c>
    </row>
    <row r="68" spans="1:53">
      <c r="A68">
        <v>64</v>
      </c>
      <c r="B68" t="e">
        <f>IF(AND(#REF!=B67,#REF!="Y")=TRUE,"",IF(ISERROR(MATCH(B$3,#REF!,0)=TRUE),B67,IF(MATCH(B$3,#REF!,0)=2,#REF!,"")))</f>
        <v>#REF!</v>
      </c>
      <c r="C68" t="e">
        <f>IF(AND(#REF!=C67,#REF!="Y")=TRUE,"",IF(ISERROR(MATCH(C$3,#REF!,0)=TRUE),C67,IF(MATCH(C$3,#REF!,0)=2,#REF!,"")))</f>
        <v>#REF!</v>
      </c>
      <c r="D68" t="e">
        <f>IF(AND(#REF!=D67,#REF!="Y")=TRUE,"",IF(ISERROR(MATCH(D$3,#REF!,0)=TRUE),D67,IF(MATCH(D$3,#REF!,0)=2,#REF!,"")))</f>
        <v>#REF!</v>
      </c>
      <c r="E68" t="e">
        <f>IF(AND(#REF!=E67,#REF!="Y")=TRUE,"",IF(ISERROR(MATCH(E$3,#REF!,0)=TRUE),E67,IF(MATCH(E$3,#REF!,0)=2,#REF!,"")))</f>
        <v>#REF!</v>
      </c>
      <c r="F68" t="e">
        <f>IF(AND(#REF!=F67,#REF!="Y")=TRUE,"",IF(ISERROR(MATCH(F$3,#REF!,0)=TRUE),F67,IF(MATCH(F$3,#REF!,0)=2,#REF!,"")))</f>
        <v>#REF!</v>
      </c>
      <c r="G68" t="e">
        <f>IF(AND(#REF!=G67,#REF!="Y")=TRUE,"",IF(ISERROR(MATCH(G$3,#REF!,0)=TRUE),G67,IF(MATCH(G$3,#REF!,0)=2,#REF!,"")))</f>
        <v>#REF!</v>
      </c>
      <c r="H68" t="e">
        <f>IF(AND(#REF!=H67,#REF!="Y")=TRUE,"",IF(ISERROR(MATCH(H$3,#REF!,0)=TRUE),H67,IF(MATCH(H$3,#REF!,0)=2,#REF!,"")))</f>
        <v>#REF!</v>
      </c>
      <c r="I68" s="110" t="e">
        <f>IF(AND(#REF!=I67,#REF!="Y")=TRUE,"",IF(ISERROR(MATCH(I$3,#REF!,0)=TRUE),I67,IF(MATCH(I$3,#REF!,0)=2,#REF!,"")))</f>
        <v>#REF!</v>
      </c>
      <c r="J68" s="111" t="e">
        <f>IF(AND(#REF!=J67,#REF!="Y")=TRUE,"",IF(ISERROR(MATCH(J$3,#REF!,0)=TRUE),J67,IF(MATCH(J$3,#REF!,0)=2,#REF!,"")))</f>
        <v>#REF!</v>
      </c>
      <c r="K68" s="111" t="e">
        <f>IF(AND(#REF!=K67,#REF!="Y")=TRUE,"",IF(ISERROR(MATCH(K$3,#REF!,0)=TRUE),K67,IF(MATCH(K$3,#REF!,0)=2,#REF!,"")))</f>
        <v>#REF!</v>
      </c>
      <c r="L68" s="111" t="e">
        <f>IF(AND(#REF!=L67,#REF!="Y")=TRUE,"",IF(ISERROR(MATCH(L$3,#REF!,0)=TRUE),L67,IF(MATCH(L$3,#REF!,0)=2,#REF!,"")))</f>
        <v>#REF!</v>
      </c>
      <c r="M68" s="111" t="e">
        <f>IF(AND(#REF!=M67,#REF!="Y")=TRUE,"",IF(ISERROR(MATCH(M$3,#REF!,0)=TRUE),M67,IF(MATCH(M$3,#REF!,0)=2,#REF!,"")))</f>
        <v>#REF!</v>
      </c>
      <c r="N68" s="111" t="e">
        <f>IF(AND(#REF!=N67,#REF!="Y")=TRUE,"",IF(ISERROR(MATCH(N$3,#REF!,0)=TRUE),N67,IF(MATCH(N$3,#REF!,0)=2,#REF!,"")))</f>
        <v>#REF!</v>
      </c>
      <c r="O68" s="114" t="e">
        <f>IF(AND(#REF!=O67,#REF!="Y")=TRUE,"",IF(ISERROR(MATCH(O$3,#REF!,0)=TRUE),O67,IF(MATCH(O$3,#REF!,0)=2,#REF!,"")))</f>
        <v>#REF!</v>
      </c>
      <c r="P68" s="110" t="e">
        <f>IF(AND(#REF!=P67,#REF!="Y")=TRUE,"",IF(ISERROR(MATCH(P$3,#REF!,0)=TRUE),P67,IF(MATCH(P$3,#REF!,0)=2,#REF!,"")))</f>
        <v>#REF!</v>
      </c>
      <c r="Q68" s="111" t="e">
        <f>IF(AND(#REF!=Q67,#REF!="Y")=TRUE,"",IF(ISERROR(MATCH(Q$3,#REF!,0)=TRUE),Q67,IF(MATCH(Q$3,#REF!,0)=2,#REF!,"")))</f>
        <v>#REF!</v>
      </c>
      <c r="R68" s="111" t="e">
        <f>IF(AND(#REF!=R67,#REF!="Y")=TRUE,"",IF(ISERROR(MATCH(R$3,#REF!,0)=TRUE),R67,IF(MATCH(R$3,#REF!,0)=2,#REF!,"")))</f>
        <v>#REF!</v>
      </c>
      <c r="S68" s="111" t="e">
        <f>IF(AND(#REF!=S67,#REF!="Y")=TRUE,"",IF(ISERROR(MATCH(S$3,#REF!,0)=TRUE),S67,IF(MATCH(S$3,#REF!,0)=2,#REF!,"")))</f>
        <v>#REF!</v>
      </c>
      <c r="T68" s="111" t="e">
        <f>IF(AND(#REF!=T67,#REF!="Y")=TRUE,"",IF(ISERROR(MATCH(T$3,#REF!,0)=TRUE),T67,IF(MATCH(T$3,#REF!,0)=2,#REF!,"")))</f>
        <v>#REF!</v>
      </c>
      <c r="U68" s="111" t="e">
        <f>IF(AND(#REF!=U67,#REF!="Y")=TRUE,"",IF(ISERROR(MATCH(U$3,#REF!,0)=TRUE),U67,IF(MATCH(U$3,#REF!,0)=2,#REF!,"")))</f>
        <v>#REF!</v>
      </c>
      <c r="V68" s="111" t="e">
        <f>IF(AND(#REF!=V67,#REF!="Y")=TRUE,"",IF(ISERROR(MATCH(V$3,#REF!,0)=TRUE),V67,IF(MATCH(V$3,#REF!,0)=2,#REF!,"")))</f>
        <v>#REF!</v>
      </c>
      <c r="W68" s="114" t="e">
        <f>IF(AND(#REF!=W67,#REF!="Y")=TRUE,"",IF(ISERROR(MATCH(W$3,#REF!,0)=TRUE),W67,IF(MATCH(W$3,#REF!,0)=2,#REF!,"")))</f>
        <v>#REF!</v>
      </c>
      <c r="X68" t="e">
        <f>IF(AND(#REF!=X67,#REF!="Y")=TRUE,"",IF(ISERROR(MATCH(X$3,#REF!,0)=TRUE),X67,IF(MATCH(X$3,#REF!,0)=2,#REF!,"")))</f>
        <v>#REF!</v>
      </c>
      <c r="Y68" t="e">
        <f>IF(AND(#REF!=Y67,#REF!="Y")=TRUE,"",IF(ISERROR(MATCH(Y$3,#REF!,0)=TRUE),Y67,IF(MATCH(Y$3,#REF!,0)=2,#REF!,"")))</f>
        <v>#REF!</v>
      </c>
      <c r="Z68" t="e">
        <f>IF(AND(#REF!=Z67,#REF!="Y")=TRUE,"",IF(ISERROR(MATCH(Z$3,#REF!,0)=TRUE),Z67,IF(MATCH(Z$3,#REF!,0)=2,#REF!,"")))</f>
        <v>#REF!</v>
      </c>
      <c r="AA68" s="110" t="e">
        <f>IF(AND(#REF!=AA67,#REF!="Y")=TRUE,"",IF(ISERROR(MATCH(AA$3,#REF!,0)=TRUE),AA67,IF(MATCH(AA$3,#REF!,0)=2,#REF!,"")))</f>
        <v>#REF!</v>
      </c>
      <c r="AB68" s="111" t="e">
        <f>IF(AND(#REF!=AB67,#REF!="Y")=TRUE,"",IF(ISERROR(MATCH(AB$3,#REF!,0)=TRUE),AB67,IF(MATCH(AB$3,#REF!,0)=2,#REF!,"")))</f>
        <v>#REF!</v>
      </c>
      <c r="AC68" s="111" t="e">
        <f>IF(AND(#REF!=AC67,#REF!="Y")=TRUE,"",IF(ISERROR(MATCH(AC$3,#REF!,0)=TRUE),AC67,IF(MATCH(AC$3,#REF!,0)=2,#REF!,"")))</f>
        <v>#REF!</v>
      </c>
      <c r="AD68" s="114" t="e">
        <f>IF(AND(#REF!=AD67,#REF!="Y")=TRUE,"",IF(ISERROR(MATCH(AD$3,#REF!,0)=TRUE),AD67,IF(MATCH(AD$3,#REF!,0)=2,#REF!,"")))</f>
        <v>#REF!</v>
      </c>
      <c r="AE68" s="110" t="e">
        <f>IF(AND(#REF!=AE67,#REF!="Y")=TRUE,"",IF(ISERROR(MATCH(AE$3,#REF!,0)=TRUE),AE67,IF(MATCH(AE$3,#REF!,0)=2,#REF!,"")))</f>
        <v>#REF!</v>
      </c>
      <c r="AF68" s="114" t="e">
        <f>IF(AND(#REF!=AF67,#REF!="Y")=TRUE,"",IF(ISERROR(MATCH(AF$3,#REF!,0)=TRUE),AF67,IF(MATCH(AF$3,#REF!,0)=2,#REF!,"")))</f>
        <v>#REF!</v>
      </c>
      <c r="AG68" t="e">
        <f>IF(AND(#REF!=AG67,#REF!="Y")=TRUE,"",IF(ISERROR(MATCH(AG$3,#REF!,0)=TRUE),AG67,IF(MATCH(AG$3,#REF!,0)=2,#REF!,"")))</f>
        <v>#REF!</v>
      </c>
      <c r="AH68" t="e">
        <f>IF(AND(#REF!=AH67,#REF!="Y")=TRUE,"",IF(ISERROR(MATCH(AH$3,#REF!,0)=TRUE),AH67,IF(MATCH(AH$3,#REF!,0)=2,#REF!,"")))</f>
        <v>#REF!</v>
      </c>
      <c r="AI68" t="e">
        <f>IF(AND(#REF!=AI67,#REF!="Y")=TRUE,"",IF(ISERROR(MATCH(AI$3,#REF!,0)=TRUE),AI67,IF(MATCH(AI$3,#REF!,0)=2,#REF!,"")))</f>
        <v>#REF!</v>
      </c>
      <c r="AJ68" t="e">
        <f>IF(AND(#REF!=AJ67,#REF!="Y")=TRUE,"",IF(ISERROR(MATCH(AJ$3,#REF!,0)=TRUE),AJ67,IF(MATCH(AJ$3,#REF!,0)=2,#REF!,"")))</f>
        <v>#REF!</v>
      </c>
      <c r="AK68" t="e">
        <f>IF(AND(#REF!=AK67,#REF!="Y")=TRUE,"",IF(ISERROR(MATCH(AK$3,#REF!,0)=TRUE),AK67,IF(MATCH(AK$3,#REF!,0)=2,#REF!,"")))</f>
        <v>#REF!</v>
      </c>
      <c r="AL68" t="e">
        <f>IF(AND(#REF!=AL67,#REF!="Y")=TRUE,"",IF(ISERROR(MATCH(AL$3,#REF!,0)=TRUE),AL67,IF(MATCH(AL$3,#REF!,0)=2,#REF!,"")))</f>
        <v>#REF!</v>
      </c>
      <c r="AM68" t="e">
        <f>IF(AND(#REF!=AM67,#REF!="Y")=TRUE,"",IF(ISERROR(MATCH(AM$3,#REF!,0)=TRUE),AM67,IF(MATCH(AM$3,#REF!,0)=2,#REF!,"")))</f>
        <v>#REF!</v>
      </c>
      <c r="AN68" t="e">
        <f>IF(AND(#REF!=AN67,#REF!="Y")=TRUE,"",IF(ISERROR(MATCH(AN$3,#REF!,0)=TRUE),AN67,IF(MATCH(AN$3,#REF!,0)=2,#REF!,"")))</f>
        <v>#REF!</v>
      </c>
      <c r="AO68" s="110" t="e">
        <f>IF(AND(#REF!=AO67,#REF!="Y")=TRUE,"",IF(ISERROR(MATCH(AO$3,#REF!,0)=TRUE),AO67,IF(MATCH(AO$3,#REF!,0)=2,#REF!,"")))</f>
        <v>#REF!</v>
      </c>
      <c r="AP68" s="111" t="e">
        <f>IF(AND(#REF!=AP67,#REF!="Y")=TRUE,"",IF(ISERROR(MATCH(AP$3,#REF!,0)=TRUE),AP67,IF(MATCH(AP$3,#REF!,0)=2,#REF!,"")))</f>
        <v>#REF!</v>
      </c>
      <c r="AQ68" s="111" t="e">
        <f>IF(AND(#REF!=AQ67,#REF!="Y")=TRUE,"",IF(ISERROR(MATCH(AQ$3,#REF!,0)=TRUE),AQ67,IF(MATCH(AQ$3,#REF!,0)=2,#REF!,"")))</f>
        <v>#REF!</v>
      </c>
      <c r="AR68" s="111" t="e">
        <f>IF(AND(#REF!=AR67,#REF!="Y")=TRUE,"",IF(ISERROR(MATCH(AR$3,#REF!,0)=TRUE),AR67,IF(MATCH(AR$3,#REF!,0)=2,#REF!,"")))</f>
        <v>#REF!</v>
      </c>
      <c r="AS68" s="114" t="e">
        <f>IF(AND(#REF!=AS67,#REF!="Y")=TRUE,"",IF(ISERROR(MATCH(AS$3,#REF!,0)=TRUE),AS67,IF(MATCH(AS$3,#REF!,0)=2,#REF!,"")))</f>
        <v>#REF!</v>
      </c>
      <c r="AT68" s="110" t="e">
        <f>IF(AND(#REF!=AT67,#REF!="Y")=TRUE,"",IF(ISERROR(MATCH(AT$3,#REF!,0)=TRUE),AT67,IF(MATCH(AT$3,#REF!,0)=2,#REF!,"")))</f>
        <v>#REF!</v>
      </c>
      <c r="AU68" s="111" t="e">
        <f>IF(AND(#REF!=AU67,#REF!="Y")=TRUE,"",IF(ISERROR(MATCH(AU$3,#REF!,0)=TRUE),AU67,IF(MATCH(AU$3,#REF!,0)=2,#REF!,"")))</f>
        <v>#REF!</v>
      </c>
      <c r="AV68" s="114" t="e">
        <f>IF(AND(#REF!=AV67,#REF!="Y")=TRUE,"",IF(ISERROR(MATCH(AV$3,#REF!,0)=TRUE),AV67,IF(MATCH(AV$3,#REF!,0)=2,#REF!,"")))</f>
        <v>#REF!</v>
      </c>
      <c r="BA68">
        <f>+'All Trains &amp; Jobs'!O43</f>
        <v>0</v>
      </c>
    </row>
    <row r="69" spans="1:53">
      <c r="A69">
        <v>65</v>
      </c>
      <c r="B69" t="e">
        <f>IF(AND(#REF!=B68,#REF!="Y")=TRUE,"",IF(ISERROR(MATCH(B$3,#REF!,0)=TRUE),B68,IF(MATCH(B$3,#REF!,0)=2,#REF!,"")))</f>
        <v>#REF!</v>
      </c>
      <c r="C69" t="e">
        <f>IF(AND(#REF!=C68,#REF!="Y")=TRUE,"",IF(ISERROR(MATCH(C$3,#REF!,0)=TRUE),C68,IF(MATCH(C$3,#REF!,0)=2,#REF!,"")))</f>
        <v>#REF!</v>
      </c>
      <c r="D69" t="e">
        <f>IF(AND(#REF!=D68,#REF!="Y")=TRUE,"",IF(ISERROR(MATCH(D$3,#REF!,0)=TRUE),D68,IF(MATCH(D$3,#REF!,0)=2,#REF!,"")))</f>
        <v>#REF!</v>
      </c>
      <c r="E69" t="e">
        <f>IF(AND(#REF!=E68,#REF!="Y")=TRUE,"",IF(ISERROR(MATCH(E$3,#REF!,0)=TRUE),E68,IF(MATCH(E$3,#REF!,0)=2,#REF!,"")))</f>
        <v>#REF!</v>
      </c>
      <c r="F69" t="e">
        <f>IF(AND(#REF!=F68,#REF!="Y")=TRUE,"",IF(ISERROR(MATCH(F$3,#REF!,0)=TRUE),F68,IF(MATCH(F$3,#REF!,0)=2,#REF!,"")))</f>
        <v>#REF!</v>
      </c>
      <c r="G69" t="e">
        <f>IF(AND(#REF!=G68,#REF!="Y")=TRUE,"",IF(ISERROR(MATCH(G$3,#REF!,0)=TRUE),G68,IF(MATCH(G$3,#REF!,0)=2,#REF!,"")))</f>
        <v>#REF!</v>
      </c>
      <c r="H69" t="e">
        <f>IF(AND(#REF!=H68,#REF!="Y")=TRUE,"",IF(ISERROR(MATCH(H$3,#REF!,0)=TRUE),H68,IF(MATCH(H$3,#REF!,0)=2,#REF!,"")))</f>
        <v>#REF!</v>
      </c>
      <c r="I69" s="110" t="e">
        <f>IF(AND(#REF!=I68,#REF!="Y")=TRUE,"",IF(ISERROR(MATCH(I$3,#REF!,0)=TRUE),I68,IF(MATCH(I$3,#REF!,0)=2,#REF!,"")))</f>
        <v>#REF!</v>
      </c>
      <c r="J69" s="111" t="e">
        <f>IF(AND(#REF!=J68,#REF!="Y")=TRUE,"",IF(ISERROR(MATCH(J$3,#REF!,0)=TRUE),J68,IF(MATCH(J$3,#REF!,0)=2,#REF!,"")))</f>
        <v>#REF!</v>
      </c>
      <c r="K69" s="111" t="e">
        <f>IF(AND(#REF!=K68,#REF!="Y")=TRUE,"",IF(ISERROR(MATCH(K$3,#REF!,0)=TRUE),K68,IF(MATCH(K$3,#REF!,0)=2,#REF!,"")))</f>
        <v>#REF!</v>
      </c>
      <c r="L69" s="111" t="e">
        <f>IF(AND(#REF!=L68,#REF!="Y")=TRUE,"",IF(ISERROR(MATCH(L$3,#REF!,0)=TRUE),L68,IF(MATCH(L$3,#REF!,0)=2,#REF!,"")))</f>
        <v>#REF!</v>
      </c>
      <c r="M69" s="111" t="e">
        <f>IF(AND(#REF!=M68,#REF!="Y")=TRUE,"",IF(ISERROR(MATCH(M$3,#REF!,0)=TRUE),M68,IF(MATCH(M$3,#REF!,0)=2,#REF!,"")))</f>
        <v>#REF!</v>
      </c>
      <c r="N69" s="111" t="e">
        <f>IF(AND(#REF!=N68,#REF!="Y")=TRUE,"",IF(ISERROR(MATCH(N$3,#REF!,0)=TRUE),N68,IF(MATCH(N$3,#REF!,0)=2,#REF!,"")))</f>
        <v>#REF!</v>
      </c>
      <c r="O69" s="114" t="e">
        <f>IF(AND(#REF!=O68,#REF!="Y")=TRUE,"",IF(ISERROR(MATCH(O$3,#REF!,0)=TRUE),O68,IF(MATCH(O$3,#REF!,0)=2,#REF!,"")))</f>
        <v>#REF!</v>
      </c>
      <c r="P69" s="110" t="e">
        <f>IF(AND(#REF!=P68,#REF!="Y")=TRUE,"",IF(ISERROR(MATCH(P$3,#REF!,0)=TRUE),P68,IF(MATCH(P$3,#REF!,0)=2,#REF!,"")))</f>
        <v>#REF!</v>
      </c>
      <c r="Q69" s="111" t="e">
        <f>IF(AND(#REF!=Q68,#REF!="Y")=TRUE,"",IF(ISERROR(MATCH(Q$3,#REF!,0)=TRUE),Q68,IF(MATCH(Q$3,#REF!,0)=2,#REF!,"")))</f>
        <v>#REF!</v>
      </c>
      <c r="R69" s="111" t="e">
        <f>IF(AND(#REF!=R68,#REF!="Y")=TRUE,"",IF(ISERROR(MATCH(R$3,#REF!,0)=TRUE),R68,IF(MATCH(R$3,#REF!,0)=2,#REF!,"")))</f>
        <v>#REF!</v>
      </c>
      <c r="S69" s="111" t="e">
        <f>IF(AND(#REF!=S68,#REF!="Y")=TRUE,"",IF(ISERROR(MATCH(S$3,#REF!,0)=TRUE),S68,IF(MATCH(S$3,#REF!,0)=2,#REF!,"")))</f>
        <v>#REF!</v>
      </c>
      <c r="T69" s="111" t="e">
        <f>IF(AND(#REF!=T68,#REF!="Y")=TRUE,"",IF(ISERROR(MATCH(T$3,#REF!,0)=TRUE),T68,IF(MATCH(T$3,#REF!,0)=2,#REF!,"")))</f>
        <v>#REF!</v>
      </c>
      <c r="U69" s="111" t="e">
        <f>IF(AND(#REF!=U68,#REF!="Y")=TRUE,"",IF(ISERROR(MATCH(U$3,#REF!,0)=TRUE),U68,IF(MATCH(U$3,#REF!,0)=2,#REF!,"")))</f>
        <v>#REF!</v>
      </c>
      <c r="V69" s="111" t="e">
        <f>IF(AND(#REF!=V68,#REF!="Y")=TRUE,"",IF(ISERROR(MATCH(V$3,#REF!,0)=TRUE),V68,IF(MATCH(V$3,#REF!,0)=2,#REF!,"")))</f>
        <v>#REF!</v>
      </c>
      <c r="W69" s="114" t="e">
        <f>IF(AND(#REF!=W68,#REF!="Y")=TRUE,"",IF(ISERROR(MATCH(W$3,#REF!,0)=TRUE),W68,IF(MATCH(W$3,#REF!,0)=2,#REF!,"")))</f>
        <v>#REF!</v>
      </c>
      <c r="X69" t="e">
        <f>IF(AND(#REF!=X68,#REF!="Y")=TRUE,"",IF(ISERROR(MATCH(X$3,#REF!,0)=TRUE),X68,IF(MATCH(X$3,#REF!,0)=2,#REF!,"")))</f>
        <v>#REF!</v>
      </c>
      <c r="Y69" t="e">
        <f>IF(AND(#REF!=Y68,#REF!="Y")=TRUE,"",IF(ISERROR(MATCH(Y$3,#REF!,0)=TRUE),Y68,IF(MATCH(Y$3,#REF!,0)=2,#REF!,"")))</f>
        <v>#REF!</v>
      </c>
      <c r="Z69" t="e">
        <f>IF(AND(#REF!=Z68,#REF!="Y")=TRUE,"",IF(ISERROR(MATCH(Z$3,#REF!,0)=TRUE),Z68,IF(MATCH(Z$3,#REF!,0)=2,#REF!,"")))</f>
        <v>#REF!</v>
      </c>
      <c r="AA69" s="110" t="e">
        <f>IF(AND(#REF!=AA68,#REF!="Y")=TRUE,"",IF(ISERROR(MATCH(AA$3,#REF!,0)=TRUE),AA68,IF(MATCH(AA$3,#REF!,0)=2,#REF!,"")))</f>
        <v>#REF!</v>
      </c>
      <c r="AB69" s="111" t="e">
        <f>IF(AND(#REF!=AB68,#REF!="Y")=TRUE,"",IF(ISERROR(MATCH(AB$3,#REF!,0)=TRUE),AB68,IF(MATCH(AB$3,#REF!,0)=2,#REF!,"")))</f>
        <v>#REF!</v>
      </c>
      <c r="AC69" s="111" t="e">
        <f>IF(AND(#REF!=AC68,#REF!="Y")=TRUE,"",IF(ISERROR(MATCH(AC$3,#REF!,0)=TRUE),AC68,IF(MATCH(AC$3,#REF!,0)=2,#REF!,"")))</f>
        <v>#REF!</v>
      </c>
      <c r="AD69" s="114" t="e">
        <f>IF(AND(#REF!=AD68,#REF!="Y")=TRUE,"",IF(ISERROR(MATCH(AD$3,#REF!,0)=TRUE),AD68,IF(MATCH(AD$3,#REF!,0)=2,#REF!,"")))</f>
        <v>#REF!</v>
      </c>
      <c r="AE69" s="110" t="e">
        <f>IF(AND(#REF!=AE68,#REF!="Y")=TRUE,"",IF(ISERROR(MATCH(AE$3,#REF!,0)=TRUE),AE68,IF(MATCH(AE$3,#REF!,0)=2,#REF!,"")))</f>
        <v>#REF!</v>
      </c>
      <c r="AF69" s="114" t="e">
        <f>IF(AND(#REF!=AF68,#REF!="Y")=TRUE,"",IF(ISERROR(MATCH(AF$3,#REF!,0)=TRUE),AF68,IF(MATCH(AF$3,#REF!,0)=2,#REF!,"")))</f>
        <v>#REF!</v>
      </c>
      <c r="AG69" t="e">
        <f>IF(AND(#REF!=AG68,#REF!="Y")=TRUE,"",IF(ISERROR(MATCH(AG$3,#REF!,0)=TRUE),AG68,IF(MATCH(AG$3,#REF!,0)=2,#REF!,"")))</f>
        <v>#REF!</v>
      </c>
      <c r="AH69" t="e">
        <f>IF(AND(#REF!=AH68,#REF!="Y")=TRUE,"",IF(ISERROR(MATCH(AH$3,#REF!,0)=TRUE),AH68,IF(MATCH(AH$3,#REF!,0)=2,#REF!,"")))</f>
        <v>#REF!</v>
      </c>
      <c r="AI69" t="e">
        <f>IF(AND(#REF!=AI68,#REF!="Y")=TRUE,"",IF(ISERROR(MATCH(AI$3,#REF!,0)=TRUE),AI68,IF(MATCH(AI$3,#REF!,0)=2,#REF!,"")))</f>
        <v>#REF!</v>
      </c>
      <c r="AJ69" t="e">
        <f>IF(AND(#REF!=AJ68,#REF!="Y")=TRUE,"",IF(ISERROR(MATCH(AJ$3,#REF!,0)=TRUE),AJ68,IF(MATCH(AJ$3,#REF!,0)=2,#REF!,"")))</f>
        <v>#REF!</v>
      </c>
      <c r="AK69" t="e">
        <f>IF(AND(#REF!=AK68,#REF!="Y")=TRUE,"",IF(ISERROR(MATCH(AK$3,#REF!,0)=TRUE),AK68,IF(MATCH(AK$3,#REF!,0)=2,#REF!,"")))</f>
        <v>#REF!</v>
      </c>
      <c r="AL69" t="e">
        <f>IF(AND(#REF!=AL68,#REF!="Y")=TRUE,"",IF(ISERROR(MATCH(AL$3,#REF!,0)=TRUE),AL68,IF(MATCH(AL$3,#REF!,0)=2,#REF!,"")))</f>
        <v>#REF!</v>
      </c>
      <c r="AM69" t="e">
        <f>IF(AND(#REF!=AM68,#REF!="Y")=TRUE,"",IF(ISERROR(MATCH(AM$3,#REF!,0)=TRUE),AM68,IF(MATCH(AM$3,#REF!,0)=2,#REF!,"")))</f>
        <v>#REF!</v>
      </c>
      <c r="AN69" t="e">
        <f>IF(AND(#REF!=AN68,#REF!="Y")=TRUE,"",IF(ISERROR(MATCH(AN$3,#REF!,0)=TRUE),AN68,IF(MATCH(AN$3,#REF!,0)=2,#REF!,"")))</f>
        <v>#REF!</v>
      </c>
      <c r="AO69" s="110" t="e">
        <f>IF(AND(#REF!=AO68,#REF!="Y")=TRUE,"",IF(ISERROR(MATCH(AO$3,#REF!,0)=TRUE),AO68,IF(MATCH(AO$3,#REF!,0)=2,#REF!,"")))</f>
        <v>#REF!</v>
      </c>
      <c r="AP69" s="111" t="e">
        <f>IF(AND(#REF!=AP68,#REF!="Y")=TRUE,"",IF(ISERROR(MATCH(AP$3,#REF!,0)=TRUE),AP68,IF(MATCH(AP$3,#REF!,0)=2,#REF!,"")))</f>
        <v>#REF!</v>
      </c>
      <c r="AQ69" s="111" t="e">
        <f>IF(AND(#REF!=AQ68,#REF!="Y")=TRUE,"",IF(ISERROR(MATCH(AQ$3,#REF!,0)=TRUE),AQ68,IF(MATCH(AQ$3,#REF!,0)=2,#REF!,"")))</f>
        <v>#REF!</v>
      </c>
      <c r="AR69" s="111" t="e">
        <f>IF(AND(#REF!=AR68,#REF!="Y")=TRUE,"",IF(ISERROR(MATCH(AR$3,#REF!,0)=TRUE),AR68,IF(MATCH(AR$3,#REF!,0)=2,#REF!,"")))</f>
        <v>#REF!</v>
      </c>
      <c r="AS69" s="114" t="e">
        <f>IF(AND(#REF!=AS68,#REF!="Y")=TRUE,"",IF(ISERROR(MATCH(AS$3,#REF!,0)=TRUE),AS68,IF(MATCH(AS$3,#REF!,0)=2,#REF!,"")))</f>
        <v>#REF!</v>
      </c>
      <c r="AT69" s="110" t="e">
        <f>IF(AND(#REF!=AT68,#REF!="Y")=TRUE,"",IF(ISERROR(MATCH(AT$3,#REF!,0)=TRUE),AT68,IF(MATCH(AT$3,#REF!,0)=2,#REF!,"")))</f>
        <v>#REF!</v>
      </c>
      <c r="AU69" s="111" t="e">
        <f>IF(AND(#REF!=AU68,#REF!="Y")=TRUE,"",IF(ISERROR(MATCH(AU$3,#REF!,0)=TRUE),AU68,IF(MATCH(AU$3,#REF!,0)=2,#REF!,"")))</f>
        <v>#REF!</v>
      </c>
      <c r="AV69" s="114" t="e">
        <f>IF(AND(#REF!=AV68,#REF!="Y")=TRUE,"",IF(ISERROR(MATCH(AV$3,#REF!,0)=TRUE),AV68,IF(MATCH(AV$3,#REF!,0)=2,#REF!,"")))</f>
        <v>#REF!</v>
      </c>
      <c r="BA69">
        <f>+'All Trains &amp; Jobs'!O44</f>
        <v>0</v>
      </c>
    </row>
    <row r="70" spans="1:53">
      <c r="A70">
        <v>66</v>
      </c>
      <c r="B70" t="e">
        <f>IF(AND(#REF!=B69,#REF!="Y")=TRUE,"",IF(ISERROR(MATCH(B$3,#REF!,0)=TRUE),B69,IF(MATCH(B$3,#REF!,0)=2,#REF!,"")))</f>
        <v>#REF!</v>
      </c>
      <c r="C70" t="e">
        <f>IF(AND(#REF!=C69,#REF!="Y")=TRUE,"",IF(ISERROR(MATCH(C$3,#REF!,0)=TRUE),C69,IF(MATCH(C$3,#REF!,0)=2,#REF!,"")))</f>
        <v>#REF!</v>
      </c>
      <c r="D70" t="e">
        <f>IF(AND(#REF!=D69,#REF!="Y")=TRUE,"",IF(ISERROR(MATCH(D$3,#REF!,0)=TRUE),D69,IF(MATCH(D$3,#REF!,0)=2,#REF!,"")))</f>
        <v>#REF!</v>
      </c>
      <c r="E70" t="e">
        <f>IF(AND(#REF!=E69,#REF!="Y")=TRUE,"",IF(ISERROR(MATCH(E$3,#REF!,0)=TRUE),E69,IF(MATCH(E$3,#REF!,0)=2,#REF!,"")))</f>
        <v>#REF!</v>
      </c>
      <c r="F70" t="e">
        <f>IF(AND(#REF!=F69,#REF!="Y")=TRUE,"",IF(ISERROR(MATCH(F$3,#REF!,0)=TRUE),F69,IF(MATCH(F$3,#REF!,0)=2,#REF!,"")))</f>
        <v>#REF!</v>
      </c>
      <c r="G70" t="e">
        <f>IF(AND(#REF!=G69,#REF!="Y")=TRUE,"",IF(ISERROR(MATCH(G$3,#REF!,0)=TRUE),G69,IF(MATCH(G$3,#REF!,0)=2,#REF!,"")))</f>
        <v>#REF!</v>
      </c>
      <c r="H70" t="e">
        <f>IF(AND(#REF!=H69,#REF!="Y")=TRUE,"",IF(ISERROR(MATCH(H$3,#REF!,0)=TRUE),H69,IF(MATCH(H$3,#REF!,0)=2,#REF!,"")))</f>
        <v>#REF!</v>
      </c>
      <c r="I70" s="110" t="e">
        <f>IF(AND(#REF!=I69,#REF!="Y")=TRUE,"",IF(ISERROR(MATCH(I$3,#REF!,0)=TRUE),I69,IF(MATCH(I$3,#REF!,0)=2,#REF!,"")))</f>
        <v>#REF!</v>
      </c>
      <c r="J70" s="111" t="e">
        <f>IF(AND(#REF!=J69,#REF!="Y")=TRUE,"",IF(ISERROR(MATCH(J$3,#REF!,0)=TRUE),J69,IF(MATCH(J$3,#REF!,0)=2,#REF!,"")))</f>
        <v>#REF!</v>
      </c>
      <c r="K70" s="111" t="e">
        <f>IF(AND(#REF!=K69,#REF!="Y")=TRUE,"",IF(ISERROR(MATCH(K$3,#REF!,0)=TRUE),K69,IF(MATCH(K$3,#REF!,0)=2,#REF!,"")))</f>
        <v>#REF!</v>
      </c>
      <c r="L70" s="111" t="e">
        <f>IF(AND(#REF!=L69,#REF!="Y")=TRUE,"",IF(ISERROR(MATCH(L$3,#REF!,0)=TRUE),L69,IF(MATCH(L$3,#REF!,0)=2,#REF!,"")))</f>
        <v>#REF!</v>
      </c>
      <c r="M70" s="111" t="e">
        <f>IF(AND(#REF!=M69,#REF!="Y")=TRUE,"",IF(ISERROR(MATCH(M$3,#REF!,0)=TRUE),M69,IF(MATCH(M$3,#REF!,0)=2,#REF!,"")))</f>
        <v>#REF!</v>
      </c>
      <c r="N70" s="111" t="e">
        <f>IF(AND(#REF!=N69,#REF!="Y")=TRUE,"",IF(ISERROR(MATCH(N$3,#REF!,0)=TRUE),N69,IF(MATCH(N$3,#REF!,0)=2,#REF!,"")))</f>
        <v>#REF!</v>
      </c>
      <c r="O70" s="114" t="e">
        <f>IF(AND(#REF!=O69,#REF!="Y")=TRUE,"",IF(ISERROR(MATCH(O$3,#REF!,0)=TRUE),O69,IF(MATCH(O$3,#REF!,0)=2,#REF!,"")))</f>
        <v>#REF!</v>
      </c>
      <c r="P70" s="110" t="e">
        <f>IF(AND(#REF!=P69,#REF!="Y")=TRUE,"",IF(ISERROR(MATCH(P$3,#REF!,0)=TRUE),P69,IF(MATCH(P$3,#REF!,0)=2,#REF!,"")))</f>
        <v>#REF!</v>
      </c>
      <c r="Q70" s="111" t="e">
        <f>IF(AND(#REF!=Q69,#REF!="Y")=TRUE,"",IF(ISERROR(MATCH(Q$3,#REF!,0)=TRUE),Q69,IF(MATCH(Q$3,#REF!,0)=2,#REF!,"")))</f>
        <v>#REF!</v>
      </c>
      <c r="R70" s="111" t="e">
        <f>IF(AND(#REF!=R69,#REF!="Y")=TRUE,"",IF(ISERROR(MATCH(R$3,#REF!,0)=TRUE),R69,IF(MATCH(R$3,#REF!,0)=2,#REF!,"")))</f>
        <v>#REF!</v>
      </c>
      <c r="S70" s="111" t="e">
        <f>IF(AND(#REF!=S69,#REF!="Y")=TRUE,"",IF(ISERROR(MATCH(S$3,#REF!,0)=TRUE),S69,IF(MATCH(S$3,#REF!,0)=2,#REF!,"")))</f>
        <v>#REF!</v>
      </c>
      <c r="T70" s="111" t="e">
        <f>IF(AND(#REF!=T69,#REF!="Y")=TRUE,"",IF(ISERROR(MATCH(T$3,#REF!,0)=TRUE),T69,IF(MATCH(T$3,#REF!,0)=2,#REF!,"")))</f>
        <v>#REF!</v>
      </c>
      <c r="U70" s="111" t="e">
        <f>IF(AND(#REF!=U69,#REF!="Y")=TRUE,"",IF(ISERROR(MATCH(U$3,#REF!,0)=TRUE),U69,IF(MATCH(U$3,#REF!,0)=2,#REF!,"")))</f>
        <v>#REF!</v>
      </c>
      <c r="V70" s="111" t="e">
        <f>IF(AND(#REF!=V69,#REF!="Y")=TRUE,"",IF(ISERROR(MATCH(V$3,#REF!,0)=TRUE),V69,IF(MATCH(V$3,#REF!,0)=2,#REF!,"")))</f>
        <v>#REF!</v>
      </c>
      <c r="W70" s="114" t="e">
        <f>IF(AND(#REF!=W69,#REF!="Y")=TRUE,"",IF(ISERROR(MATCH(W$3,#REF!,0)=TRUE),W69,IF(MATCH(W$3,#REF!,0)=2,#REF!,"")))</f>
        <v>#REF!</v>
      </c>
      <c r="X70" t="e">
        <f>IF(AND(#REF!=X69,#REF!="Y")=TRUE,"",IF(ISERROR(MATCH(X$3,#REF!,0)=TRUE),X69,IF(MATCH(X$3,#REF!,0)=2,#REF!,"")))</f>
        <v>#REF!</v>
      </c>
      <c r="Y70" t="e">
        <f>IF(AND(#REF!=Y69,#REF!="Y")=TRUE,"",IF(ISERROR(MATCH(Y$3,#REF!,0)=TRUE),Y69,IF(MATCH(Y$3,#REF!,0)=2,#REF!,"")))</f>
        <v>#REF!</v>
      </c>
      <c r="Z70" t="e">
        <f>IF(AND(#REF!=Z69,#REF!="Y")=TRUE,"",IF(ISERROR(MATCH(Z$3,#REF!,0)=TRUE),Z69,IF(MATCH(Z$3,#REF!,0)=2,#REF!,"")))</f>
        <v>#REF!</v>
      </c>
      <c r="AA70" s="110" t="e">
        <f>IF(AND(#REF!=AA69,#REF!="Y")=TRUE,"",IF(ISERROR(MATCH(AA$3,#REF!,0)=TRUE),AA69,IF(MATCH(AA$3,#REF!,0)=2,#REF!,"")))</f>
        <v>#REF!</v>
      </c>
      <c r="AB70" s="111" t="e">
        <f>IF(AND(#REF!=AB69,#REF!="Y")=TRUE,"",IF(ISERROR(MATCH(AB$3,#REF!,0)=TRUE),AB69,IF(MATCH(AB$3,#REF!,0)=2,#REF!,"")))</f>
        <v>#REF!</v>
      </c>
      <c r="AC70" s="111" t="e">
        <f>IF(AND(#REF!=AC69,#REF!="Y")=TRUE,"",IF(ISERROR(MATCH(AC$3,#REF!,0)=TRUE),AC69,IF(MATCH(AC$3,#REF!,0)=2,#REF!,"")))</f>
        <v>#REF!</v>
      </c>
      <c r="AD70" s="114" t="e">
        <f>IF(AND(#REF!=AD69,#REF!="Y")=TRUE,"",IF(ISERROR(MATCH(AD$3,#REF!,0)=TRUE),AD69,IF(MATCH(AD$3,#REF!,0)=2,#REF!,"")))</f>
        <v>#REF!</v>
      </c>
      <c r="AE70" s="110" t="e">
        <f>IF(AND(#REF!=AE69,#REF!="Y")=TRUE,"",IF(ISERROR(MATCH(AE$3,#REF!,0)=TRUE),AE69,IF(MATCH(AE$3,#REF!,0)=2,#REF!,"")))</f>
        <v>#REF!</v>
      </c>
      <c r="AF70" s="114" t="e">
        <f>IF(AND(#REF!=AF69,#REF!="Y")=TRUE,"",IF(ISERROR(MATCH(AF$3,#REF!,0)=TRUE),AF69,IF(MATCH(AF$3,#REF!,0)=2,#REF!,"")))</f>
        <v>#REF!</v>
      </c>
      <c r="AG70" t="e">
        <f>IF(AND(#REF!=AG69,#REF!="Y")=TRUE,"",IF(ISERROR(MATCH(AG$3,#REF!,0)=TRUE),AG69,IF(MATCH(AG$3,#REF!,0)=2,#REF!,"")))</f>
        <v>#REF!</v>
      </c>
      <c r="AH70" t="e">
        <f>IF(AND(#REF!=AH69,#REF!="Y")=TRUE,"",IF(ISERROR(MATCH(AH$3,#REF!,0)=TRUE),AH69,IF(MATCH(AH$3,#REF!,0)=2,#REF!,"")))</f>
        <v>#REF!</v>
      </c>
      <c r="AI70" t="e">
        <f>IF(AND(#REF!=AI69,#REF!="Y")=TRUE,"",IF(ISERROR(MATCH(AI$3,#REF!,0)=TRUE),AI69,IF(MATCH(AI$3,#REF!,0)=2,#REF!,"")))</f>
        <v>#REF!</v>
      </c>
      <c r="AJ70" t="e">
        <f>IF(AND(#REF!=AJ69,#REF!="Y")=TRUE,"",IF(ISERROR(MATCH(AJ$3,#REF!,0)=TRUE),AJ69,IF(MATCH(AJ$3,#REF!,0)=2,#REF!,"")))</f>
        <v>#REF!</v>
      </c>
      <c r="AK70" t="e">
        <f>IF(AND(#REF!=AK69,#REF!="Y")=TRUE,"",IF(ISERROR(MATCH(AK$3,#REF!,0)=TRUE),AK69,IF(MATCH(AK$3,#REF!,0)=2,#REF!,"")))</f>
        <v>#REF!</v>
      </c>
      <c r="AL70" t="e">
        <f>IF(AND(#REF!=AL69,#REF!="Y")=TRUE,"",IF(ISERROR(MATCH(AL$3,#REF!,0)=TRUE),AL69,IF(MATCH(AL$3,#REF!,0)=2,#REF!,"")))</f>
        <v>#REF!</v>
      </c>
      <c r="AM70" t="e">
        <f>IF(AND(#REF!=AM69,#REF!="Y")=TRUE,"",IF(ISERROR(MATCH(AM$3,#REF!,0)=TRUE),AM69,IF(MATCH(AM$3,#REF!,0)=2,#REF!,"")))</f>
        <v>#REF!</v>
      </c>
      <c r="AN70" t="e">
        <f>IF(AND(#REF!=AN69,#REF!="Y")=TRUE,"",IF(ISERROR(MATCH(AN$3,#REF!,0)=TRUE),AN69,IF(MATCH(AN$3,#REF!,0)=2,#REF!,"")))</f>
        <v>#REF!</v>
      </c>
      <c r="AO70" s="110" t="e">
        <f>IF(AND(#REF!=AO69,#REF!="Y")=TRUE,"",IF(ISERROR(MATCH(AO$3,#REF!,0)=TRUE),AO69,IF(MATCH(AO$3,#REF!,0)=2,#REF!,"")))</f>
        <v>#REF!</v>
      </c>
      <c r="AP70" s="111" t="e">
        <f>IF(AND(#REF!=AP69,#REF!="Y")=TRUE,"",IF(ISERROR(MATCH(AP$3,#REF!,0)=TRUE),AP69,IF(MATCH(AP$3,#REF!,0)=2,#REF!,"")))</f>
        <v>#REF!</v>
      </c>
      <c r="AQ70" s="111" t="e">
        <f>IF(AND(#REF!=AQ69,#REF!="Y")=TRUE,"",IF(ISERROR(MATCH(AQ$3,#REF!,0)=TRUE),AQ69,IF(MATCH(AQ$3,#REF!,0)=2,#REF!,"")))</f>
        <v>#REF!</v>
      </c>
      <c r="AR70" s="111" t="e">
        <f>IF(AND(#REF!=AR69,#REF!="Y")=TRUE,"",IF(ISERROR(MATCH(AR$3,#REF!,0)=TRUE),AR69,IF(MATCH(AR$3,#REF!,0)=2,#REF!,"")))</f>
        <v>#REF!</v>
      </c>
      <c r="AS70" s="114" t="e">
        <f>IF(AND(#REF!=AS69,#REF!="Y")=TRUE,"",IF(ISERROR(MATCH(AS$3,#REF!,0)=TRUE),AS69,IF(MATCH(AS$3,#REF!,0)=2,#REF!,"")))</f>
        <v>#REF!</v>
      </c>
      <c r="AT70" s="110" t="e">
        <f>IF(AND(#REF!=AT69,#REF!="Y")=TRUE,"",IF(ISERROR(MATCH(AT$3,#REF!,0)=TRUE),AT69,IF(MATCH(AT$3,#REF!,0)=2,#REF!,"")))</f>
        <v>#REF!</v>
      </c>
      <c r="AU70" s="111" t="e">
        <f>IF(AND(#REF!=AU69,#REF!="Y")=TRUE,"",IF(ISERROR(MATCH(AU$3,#REF!,0)=TRUE),AU69,IF(MATCH(AU$3,#REF!,0)=2,#REF!,"")))</f>
        <v>#REF!</v>
      </c>
      <c r="AV70" s="114" t="e">
        <f>IF(AND(#REF!=AV69,#REF!="Y")=TRUE,"",IF(ISERROR(MATCH(AV$3,#REF!,0)=TRUE),AV69,IF(MATCH(AV$3,#REF!,0)=2,#REF!,"")))</f>
        <v>#REF!</v>
      </c>
      <c r="BA70">
        <f>+'All Trains &amp; Jobs'!O45</f>
        <v>0</v>
      </c>
    </row>
    <row r="71" spans="1:53">
      <c r="A71">
        <v>67</v>
      </c>
      <c r="B71" t="e">
        <f>IF(AND(#REF!=B70,#REF!="Y")=TRUE,"",IF(ISERROR(MATCH(B$3,#REF!,0)=TRUE),B70,IF(MATCH(B$3,#REF!,0)=2,#REF!,"")))</f>
        <v>#REF!</v>
      </c>
      <c r="C71" t="e">
        <f>IF(AND(#REF!=C70,#REF!="Y")=TRUE,"",IF(ISERROR(MATCH(C$3,#REF!,0)=TRUE),C70,IF(MATCH(C$3,#REF!,0)=2,#REF!,"")))</f>
        <v>#REF!</v>
      </c>
      <c r="D71" t="e">
        <f>IF(AND(#REF!=D70,#REF!="Y")=TRUE,"",IF(ISERROR(MATCH(D$3,#REF!,0)=TRUE),D70,IF(MATCH(D$3,#REF!,0)=2,#REF!,"")))</f>
        <v>#REF!</v>
      </c>
      <c r="E71" t="e">
        <f>IF(AND(#REF!=E70,#REF!="Y")=TRUE,"",IF(ISERROR(MATCH(E$3,#REF!,0)=TRUE),E70,IF(MATCH(E$3,#REF!,0)=2,#REF!,"")))</f>
        <v>#REF!</v>
      </c>
      <c r="F71" t="e">
        <f>IF(AND(#REF!=F70,#REF!="Y")=TRUE,"",IF(ISERROR(MATCH(F$3,#REF!,0)=TRUE),F70,IF(MATCH(F$3,#REF!,0)=2,#REF!,"")))</f>
        <v>#REF!</v>
      </c>
      <c r="G71" t="e">
        <f>IF(AND(#REF!=G70,#REF!="Y")=TRUE,"",IF(ISERROR(MATCH(G$3,#REF!,0)=TRUE),G70,IF(MATCH(G$3,#REF!,0)=2,#REF!,"")))</f>
        <v>#REF!</v>
      </c>
      <c r="H71" t="e">
        <f>IF(AND(#REF!=H70,#REF!="Y")=TRUE,"",IF(ISERROR(MATCH(H$3,#REF!,0)=TRUE),H70,IF(MATCH(H$3,#REF!,0)=2,#REF!,"")))</f>
        <v>#REF!</v>
      </c>
      <c r="I71" s="110" t="e">
        <f>IF(AND(#REF!=I70,#REF!="Y")=TRUE,"",IF(ISERROR(MATCH(I$3,#REF!,0)=TRUE),I70,IF(MATCH(I$3,#REF!,0)=2,#REF!,"")))</f>
        <v>#REF!</v>
      </c>
      <c r="J71" s="111" t="e">
        <f>IF(AND(#REF!=J70,#REF!="Y")=TRUE,"",IF(ISERROR(MATCH(J$3,#REF!,0)=TRUE),J70,IF(MATCH(J$3,#REF!,0)=2,#REF!,"")))</f>
        <v>#REF!</v>
      </c>
      <c r="K71" s="111" t="e">
        <f>IF(AND(#REF!=K70,#REF!="Y")=TRUE,"",IF(ISERROR(MATCH(K$3,#REF!,0)=TRUE),K70,IF(MATCH(K$3,#REF!,0)=2,#REF!,"")))</f>
        <v>#REF!</v>
      </c>
      <c r="L71" s="111" t="e">
        <f>IF(AND(#REF!=L70,#REF!="Y")=TRUE,"",IF(ISERROR(MATCH(L$3,#REF!,0)=TRUE),L70,IF(MATCH(L$3,#REF!,0)=2,#REF!,"")))</f>
        <v>#REF!</v>
      </c>
      <c r="M71" s="111" t="e">
        <f>IF(AND(#REF!=M70,#REF!="Y")=TRUE,"",IF(ISERROR(MATCH(M$3,#REF!,0)=TRUE),M70,IF(MATCH(M$3,#REF!,0)=2,#REF!,"")))</f>
        <v>#REF!</v>
      </c>
      <c r="N71" s="111" t="e">
        <f>IF(AND(#REF!=N70,#REF!="Y")=TRUE,"",IF(ISERROR(MATCH(N$3,#REF!,0)=TRUE),N70,IF(MATCH(N$3,#REF!,0)=2,#REF!,"")))</f>
        <v>#REF!</v>
      </c>
      <c r="O71" s="114" t="e">
        <f>IF(AND(#REF!=O70,#REF!="Y")=TRUE,"",IF(ISERROR(MATCH(O$3,#REF!,0)=TRUE),O70,IF(MATCH(O$3,#REF!,0)=2,#REF!,"")))</f>
        <v>#REF!</v>
      </c>
      <c r="P71" s="110" t="e">
        <f>IF(AND(#REF!=P70,#REF!="Y")=TRUE,"",IF(ISERROR(MATCH(P$3,#REF!,0)=TRUE),P70,IF(MATCH(P$3,#REF!,0)=2,#REF!,"")))</f>
        <v>#REF!</v>
      </c>
      <c r="Q71" s="111" t="e">
        <f>IF(AND(#REF!=Q70,#REF!="Y")=TRUE,"",IF(ISERROR(MATCH(Q$3,#REF!,0)=TRUE),Q70,IF(MATCH(Q$3,#REF!,0)=2,#REF!,"")))</f>
        <v>#REF!</v>
      </c>
      <c r="R71" s="111" t="e">
        <f>IF(AND(#REF!=R70,#REF!="Y")=TRUE,"",IF(ISERROR(MATCH(R$3,#REF!,0)=TRUE),R70,IF(MATCH(R$3,#REF!,0)=2,#REF!,"")))</f>
        <v>#REF!</v>
      </c>
      <c r="S71" s="111" t="e">
        <f>IF(AND(#REF!=S70,#REF!="Y")=TRUE,"",IF(ISERROR(MATCH(S$3,#REF!,0)=TRUE),S70,IF(MATCH(S$3,#REF!,0)=2,#REF!,"")))</f>
        <v>#REF!</v>
      </c>
      <c r="T71" s="111" t="e">
        <f>IF(AND(#REF!=T70,#REF!="Y")=TRUE,"",IF(ISERROR(MATCH(T$3,#REF!,0)=TRUE),T70,IF(MATCH(T$3,#REF!,0)=2,#REF!,"")))</f>
        <v>#REF!</v>
      </c>
      <c r="U71" s="111" t="e">
        <f>IF(AND(#REF!=U70,#REF!="Y")=TRUE,"",IF(ISERROR(MATCH(U$3,#REF!,0)=TRUE),U70,IF(MATCH(U$3,#REF!,0)=2,#REF!,"")))</f>
        <v>#REF!</v>
      </c>
      <c r="V71" s="111" t="e">
        <f>IF(AND(#REF!=V70,#REF!="Y")=TRUE,"",IF(ISERROR(MATCH(V$3,#REF!,0)=TRUE),V70,IF(MATCH(V$3,#REF!,0)=2,#REF!,"")))</f>
        <v>#REF!</v>
      </c>
      <c r="W71" s="114" t="e">
        <f>IF(AND(#REF!=W70,#REF!="Y")=TRUE,"",IF(ISERROR(MATCH(W$3,#REF!,0)=TRUE),W70,IF(MATCH(W$3,#REF!,0)=2,#REF!,"")))</f>
        <v>#REF!</v>
      </c>
      <c r="X71" t="e">
        <f>IF(AND(#REF!=X70,#REF!="Y")=TRUE,"",IF(ISERROR(MATCH(X$3,#REF!,0)=TRUE),X70,IF(MATCH(X$3,#REF!,0)=2,#REF!,"")))</f>
        <v>#REF!</v>
      </c>
      <c r="Y71" t="e">
        <f>IF(AND(#REF!=Y70,#REF!="Y")=TRUE,"",IF(ISERROR(MATCH(Y$3,#REF!,0)=TRUE),Y70,IF(MATCH(Y$3,#REF!,0)=2,#REF!,"")))</f>
        <v>#REF!</v>
      </c>
      <c r="Z71" t="e">
        <f>IF(AND(#REF!=Z70,#REF!="Y")=TRUE,"",IF(ISERROR(MATCH(Z$3,#REF!,0)=TRUE),Z70,IF(MATCH(Z$3,#REF!,0)=2,#REF!,"")))</f>
        <v>#REF!</v>
      </c>
      <c r="AA71" s="110" t="e">
        <f>IF(AND(#REF!=AA70,#REF!="Y")=TRUE,"",IF(ISERROR(MATCH(AA$3,#REF!,0)=TRUE),AA70,IF(MATCH(AA$3,#REF!,0)=2,#REF!,"")))</f>
        <v>#REF!</v>
      </c>
      <c r="AB71" s="111" t="e">
        <f>IF(AND(#REF!=AB70,#REF!="Y")=TRUE,"",IF(ISERROR(MATCH(AB$3,#REF!,0)=TRUE),AB70,IF(MATCH(AB$3,#REF!,0)=2,#REF!,"")))</f>
        <v>#REF!</v>
      </c>
      <c r="AC71" s="111" t="e">
        <f>IF(AND(#REF!=AC70,#REF!="Y")=TRUE,"",IF(ISERROR(MATCH(AC$3,#REF!,0)=TRUE),AC70,IF(MATCH(AC$3,#REF!,0)=2,#REF!,"")))</f>
        <v>#REF!</v>
      </c>
      <c r="AD71" s="114" t="e">
        <f>IF(AND(#REF!=AD70,#REF!="Y")=TRUE,"",IF(ISERROR(MATCH(AD$3,#REF!,0)=TRUE),AD70,IF(MATCH(AD$3,#REF!,0)=2,#REF!,"")))</f>
        <v>#REF!</v>
      </c>
      <c r="AE71" s="110" t="e">
        <f>IF(AND(#REF!=AE70,#REF!="Y")=TRUE,"",IF(ISERROR(MATCH(AE$3,#REF!,0)=TRUE),AE70,IF(MATCH(AE$3,#REF!,0)=2,#REF!,"")))</f>
        <v>#REF!</v>
      </c>
      <c r="AF71" s="114" t="e">
        <f>IF(AND(#REF!=AF70,#REF!="Y")=TRUE,"",IF(ISERROR(MATCH(AF$3,#REF!,0)=TRUE),AF70,IF(MATCH(AF$3,#REF!,0)=2,#REF!,"")))</f>
        <v>#REF!</v>
      </c>
      <c r="AG71" t="e">
        <f>IF(AND(#REF!=AG70,#REF!="Y")=TRUE,"",IF(ISERROR(MATCH(AG$3,#REF!,0)=TRUE),AG70,IF(MATCH(AG$3,#REF!,0)=2,#REF!,"")))</f>
        <v>#REF!</v>
      </c>
      <c r="AH71" t="e">
        <f>IF(AND(#REF!=AH70,#REF!="Y")=TRUE,"",IF(ISERROR(MATCH(AH$3,#REF!,0)=TRUE),AH70,IF(MATCH(AH$3,#REF!,0)=2,#REF!,"")))</f>
        <v>#REF!</v>
      </c>
      <c r="AI71" t="e">
        <f>IF(AND(#REF!=AI70,#REF!="Y")=TRUE,"",IF(ISERROR(MATCH(AI$3,#REF!,0)=TRUE),AI70,IF(MATCH(AI$3,#REF!,0)=2,#REF!,"")))</f>
        <v>#REF!</v>
      </c>
      <c r="AJ71" t="e">
        <f>IF(AND(#REF!=AJ70,#REF!="Y")=TRUE,"",IF(ISERROR(MATCH(AJ$3,#REF!,0)=TRUE),AJ70,IF(MATCH(AJ$3,#REF!,0)=2,#REF!,"")))</f>
        <v>#REF!</v>
      </c>
      <c r="AK71" t="e">
        <f>IF(AND(#REF!=AK70,#REF!="Y")=TRUE,"",IF(ISERROR(MATCH(AK$3,#REF!,0)=TRUE),AK70,IF(MATCH(AK$3,#REF!,0)=2,#REF!,"")))</f>
        <v>#REF!</v>
      </c>
      <c r="AL71" t="e">
        <f>IF(AND(#REF!=AL70,#REF!="Y")=TRUE,"",IF(ISERROR(MATCH(AL$3,#REF!,0)=TRUE),AL70,IF(MATCH(AL$3,#REF!,0)=2,#REF!,"")))</f>
        <v>#REF!</v>
      </c>
      <c r="AM71" t="e">
        <f>IF(AND(#REF!=AM70,#REF!="Y")=TRUE,"",IF(ISERROR(MATCH(AM$3,#REF!,0)=TRUE),AM70,IF(MATCH(AM$3,#REF!,0)=2,#REF!,"")))</f>
        <v>#REF!</v>
      </c>
      <c r="AN71" t="e">
        <f>IF(AND(#REF!=AN70,#REF!="Y")=TRUE,"",IF(ISERROR(MATCH(AN$3,#REF!,0)=TRUE),AN70,IF(MATCH(AN$3,#REF!,0)=2,#REF!,"")))</f>
        <v>#REF!</v>
      </c>
      <c r="AO71" s="110" t="e">
        <f>IF(AND(#REF!=AO70,#REF!="Y")=TRUE,"",IF(ISERROR(MATCH(AO$3,#REF!,0)=TRUE),AO70,IF(MATCH(AO$3,#REF!,0)=2,#REF!,"")))</f>
        <v>#REF!</v>
      </c>
      <c r="AP71" s="111" t="e">
        <f>IF(AND(#REF!=AP70,#REF!="Y")=TRUE,"",IF(ISERROR(MATCH(AP$3,#REF!,0)=TRUE),AP70,IF(MATCH(AP$3,#REF!,0)=2,#REF!,"")))</f>
        <v>#REF!</v>
      </c>
      <c r="AQ71" s="111" t="e">
        <f>IF(AND(#REF!=AQ70,#REF!="Y")=TRUE,"",IF(ISERROR(MATCH(AQ$3,#REF!,0)=TRUE),AQ70,IF(MATCH(AQ$3,#REF!,0)=2,#REF!,"")))</f>
        <v>#REF!</v>
      </c>
      <c r="AR71" s="111" t="e">
        <f>IF(AND(#REF!=AR70,#REF!="Y")=TRUE,"",IF(ISERROR(MATCH(AR$3,#REF!,0)=TRUE),AR70,IF(MATCH(AR$3,#REF!,0)=2,#REF!,"")))</f>
        <v>#REF!</v>
      </c>
      <c r="AS71" s="114" t="e">
        <f>IF(AND(#REF!=AS70,#REF!="Y")=TRUE,"",IF(ISERROR(MATCH(AS$3,#REF!,0)=TRUE),AS70,IF(MATCH(AS$3,#REF!,0)=2,#REF!,"")))</f>
        <v>#REF!</v>
      </c>
      <c r="AT71" s="110" t="e">
        <f>IF(AND(#REF!=AT70,#REF!="Y")=TRUE,"",IF(ISERROR(MATCH(AT$3,#REF!,0)=TRUE),AT70,IF(MATCH(AT$3,#REF!,0)=2,#REF!,"")))</f>
        <v>#REF!</v>
      </c>
      <c r="AU71" s="111" t="e">
        <f>IF(AND(#REF!=AU70,#REF!="Y")=TRUE,"",IF(ISERROR(MATCH(AU$3,#REF!,0)=TRUE),AU70,IF(MATCH(AU$3,#REF!,0)=2,#REF!,"")))</f>
        <v>#REF!</v>
      </c>
      <c r="AV71" s="114" t="e">
        <f>IF(AND(#REF!=AV70,#REF!="Y")=TRUE,"",IF(ISERROR(MATCH(AV$3,#REF!,0)=TRUE),AV70,IF(MATCH(AV$3,#REF!,0)=2,#REF!,"")))</f>
        <v>#REF!</v>
      </c>
      <c r="BA71">
        <f>+'All Trains &amp; Jobs'!O46</f>
        <v>0</v>
      </c>
    </row>
    <row r="72" spans="1:53">
      <c r="A72">
        <v>68</v>
      </c>
      <c r="B72" t="e">
        <f>IF(AND(#REF!=B71,#REF!="Y")=TRUE,"",IF(ISERROR(MATCH(B$3,#REF!,0)=TRUE),B71,IF(MATCH(B$3,#REF!,0)=2,#REF!,"")))</f>
        <v>#REF!</v>
      </c>
      <c r="C72" t="e">
        <f>IF(AND(#REF!=C71,#REF!="Y")=TRUE,"",IF(ISERROR(MATCH(C$3,#REF!,0)=TRUE),C71,IF(MATCH(C$3,#REF!,0)=2,#REF!,"")))</f>
        <v>#REF!</v>
      </c>
      <c r="D72" t="e">
        <f>IF(AND(#REF!=D71,#REF!="Y")=TRUE,"",IF(ISERROR(MATCH(D$3,#REF!,0)=TRUE),D71,IF(MATCH(D$3,#REF!,0)=2,#REF!,"")))</f>
        <v>#REF!</v>
      </c>
      <c r="E72" t="e">
        <f>IF(AND(#REF!=E71,#REF!="Y")=TRUE,"",IF(ISERROR(MATCH(E$3,#REF!,0)=TRUE),E71,IF(MATCH(E$3,#REF!,0)=2,#REF!,"")))</f>
        <v>#REF!</v>
      </c>
      <c r="F72" t="e">
        <f>IF(AND(#REF!=F71,#REF!="Y")=TRUE,"",IF(ISERROR(MATCH(F$3,#REF!,0)=TRUE),F71,IF(MATCH(F$3,#REF!,0)=2,#REF!,"")))</f>
        <v>#REF!</v>
      </c>
      <c r="G72" t="e">
        <f>IF(AND(#REF!=G71,#REF!="Y")=TRUE,"",IF(ISERROR(MATCH(G$3,#REF!,0)=TRUE),G71,IF(MATCH(G$3,#REF!,0)=2,#REF!,"")))</f>
        <v>#REF!</v>
      </c>
      <c r="H72" t="e">
        <f>IF(AND(#REF!=H71,#REF!="Y")=TRUE,"",IF(ISERROR(MATCH(H$3,#REF!,0)=TRUE),H71,IF(MATCH(H$3,#REF!,0)=2,#REF!,"")))</f>
        <v>#REF!</v>
      </c>
      <c r="I72" s="110" t="e">
        <f>IF(AND(#REF!=I71,#REF!="Y")=TRUE,"",IF(ISERROR(MATCH(I$3,#REF!,0)=TRUE),I71,IF(MATCH(I$3,#REF!,0)=2,#REF!,"")))</f>
        <v>#REF!</v>
      </c>
      <c r="J72" s="111" t="e">
        <f>IF(AND(#REF!=J71,#REF!="Y")=TRUE,"",IF(ISERROR(MATCH(J$3,#REF!,0)=TRUE),J71,IF(MATCH(J$3,#REF!,0)=2,#REF!,"")))</f>
        <v>#REF!</v>
      </c>
      <c r="K72" s="111" t="e">
        <f>IF(AND(#REF!=K71,#REF!="Y")=TRUE,"",IF(ISERROR(MATCH(K$3,#REF!,0)=TRUE),K71,IF(MATCH(K$3,#REF!,0)=2,#REF!,"")))</f>
        <v>#REF!</v>
      </c>
      <c r="L72" s="111" t="e">
        <f>IF(AND(#REF!=L71,#REF!="Y")=TRUE,"",IF(ISERROR(MATCH(L$3,#REF!,0)=TRUE),L71,IF(MATCH(L$3,#REF!,0)=2,#REF!,"")))</f>
        <v>#REF!</v>
      </c>
      <c r="M72" s="111" t="e">
        <f>IF(AND(#REF!=M71,#REF!="Y")=TRUE,"",IF(ISERROR(MATCH(M$3,#REF!,0)=TRUE),M71,IF(MATCH(M$3,#REF!,0)=2,#REF!,"")))</f>
        <v>#REF!</v>
      </c>
      <c r="N72" s="111" t="e">
        <f>IF(AND(#REF!=N71,#REF!="Y")=TRUE,"",IF(ISERROR(MATCH(N$3,#REF!,0)=TRUE),N71,IF(MATCH(N$3,#REF!,0)=2,#REF!,"")))</f>
        <v>#REF!</v>
      </c>
      <c r="O72" s="114" t="e">
        <f>IF(AND(#REF!=O71,#REF!="Y")=TRUE,"",IF(ISERROR(MATCH(O$3,#REF!,0)=TRUE),O71,IF(MATCH(O$3,#REF!,0)=2,#REF!,"")))</f>
        <v>#REF!</v>
      </c>
      <c r="P72" s="110" t="e">
        <f>IF(AND(#REF!=P71,#REF!="Y")=TRUE,"",IF(ISERROR(MATCH(P$3,#REF!,0)=TRUE),P71,IF(MATCH(P$3,#REF!,0)=2,#REF!,"")))</f>
        <v>#REF!</v>
      </c>
      <c r="Q72" s="111" t="e">
        <f>IF(AND(#REF!=Q71,#REF!="Y")=TRUE,"",IF(ISERROR(MATCH(Q$3,#REF!,0)=TRUE),Q71,IF(MATCH(Q$3,#REF!,0)=2,#REF!,"")))</f>
        <v>#REF!</v>
      </c>
      <c r="R72" s="111" t="e">
        <f>IF(AND(#REF!=R71,#REF!="Y")=TRUE,"",IF(ISERROR(MATCH(R$3,#REF!,0)=TRUE),R71,IF(MATCH(R$3,#REF!,0)=2,#REF!,"")))</f>
        <v>#REF!</v>
      </c>
      <c r="S72" s="111" t="e">
        <f>IF(AND(#REF!=S71,#REF!="Y")=TRUE,"",IF(ISERROR(MATCH(S$3,#REF!,0)=TRUE),S71,IF(MATCH(S$3,#REF!,0)=2,#REF!,"")))</f>
        <v>#REF!</v>
      </c>
      <c r="T72" s="111" t="e">
        <f>IF(AND(#REF!=T71,#REF!="Y")=TRUE,"",IF(ISERROR(MATCH(T$3,#REF!,0)=TRUE),T71,IF(MATCH(T$3,#REF!,0)=2,#REF!,"")))</f>
        <v>#REF!</v>
      </c>
      <c r="U72" s="111" t="e">
        <f>IF(AND(#REF!=U71,#REF!="Y")=TRUE,"",IF(ISERROR(MATCH(U$3,#REF!,0)=TRUE),U71,IF(MATCH(U$3,#REF!,0)=2,#REF!,"")))</f>
        <v>#REF!</v>
      </c>
      <c r="V72" s="111" t="e">
        <f>IF(AND(#REF!=V71,#REF!="Y")=TRUE,"",IF(ISERROR(MATCH(V$3,#REF!,0)=TRUE),V71,IF(MATCH(V$3,#REF!,0)=2,#REF!,"")))</f>
        <v>#REF!</v>
      </c>
      <c r="W72" s="114" t="e">
        <f>IF(AND(#REF!=W71,#REF!="Y")=TRUE,"",IF(ISERROR(MATCH(W$3,#REF!,0)=TRUE),W71,IF(MATCH(W$3,#REF!,0)=2,#REF!,"")))</f>
        <v>#REF!</v>
      </c>
      <c r="X72" t="e">
        <f>IF(AND(#REF!=X71,#REF!="Y")=TRUE,"",IF(ISERROR(MATCH(X$3,#REF!,0)=TRUE),X71,IF(MATCH(X$3,#REF!,0)=2,#REF!,"")))</f>
        <v>#REF!</v>
      </c>
      <c r="Y72" t="e">
        <f>IF(AND(#REF!=Y71,#REF!="Y")=TRUE,"",IF(ISERROR(MATCH(Y$3,#REF!,0)=TRUE),Y71,IF(MATCH(Y$3,#REF!,0)=2,#REF!,"")))</f>
        <v>#REF!</v>
      </c>
      <c r="Z72" t="e">
        <f>IF(AND(#REF!=Z71,#REF!="Y")=TRUE,"",IF(ISERROR(MATCH(Z$3,#REF!,0)=TRUE),Z71,IF(MATCH(Z$3,#REF!,0)=2,#REF!,"")))</f>
        <v>#REF!</v>
      </c>
      <c r="AA72" s="110" t="e">
        <f>IF(AND(#REF!=AA71,#REF!="Y")=TRUE,"",IF(ISERROR(MATCH(AA$3,#REF!,0)=TRUE),AA71,IF(MATCH(AA$3,#REF!,0)=2,#REF!,"")))</f>
        <v>#REF!</v>
      </c>
      <c r="AB72" s="111" t="e">
        <f>IF(AND(#REF!=AB71,#REF!="Y")=TRUE,"",IF(ISERROR(MATCH(AB$3,#REF!,0)=TRUE),AB71,IF(MATCH(AB$3,#REF!,0)=2,#REF!,"")))</f>
        <v>#REF!</v>
      </c>
      <c r="AC72" s="111" t="e">
        <f>IF(AND(#REF!=AC71,#REF!="Y")=TRUE,"",IF(ISERROR(MATCH(AC$3,#REF!,0)=TRUE),AC71,IF(MATCH(AC$3,#REF!,0)=2,#REF!,"")))</f>
        <v>#REF!</v>
      </c>
      <c r="AD72" s="114" t="e">
        <f>IF(AND(#REF!=AD71,#REF!="Y")=TRUE,"",IF(ISERROR(MATCH(AD$3,#REF!,0)=TRUE),AD71,IF(MATCH(AD$3,#REF!,0)=2,#REF!,"")))</f>
        <v>#REF!</v>
      </c>
      <c r="AE72" s="110" t="e">
        <f>IF(AND(#REF!=AE71,#REF!="Y")=TRUE,"",IF(ISERROR(MATCH(AE$3,#REF!,0)=TRUE),AE71,IF(MATCH(AE$3,#REF!,0)=2,#REF!,"")))</f>
        <v>#REF!</v>
      </c>
      <c r="AF72" s="114" t="e">
        <f>IF(AND(#REF!=AF71,#REF!="Y")=TRUE,"",IF(ISERROR(MATCH(AF$3,#REF!,0)=TRUE),AF71,IF(MATCH(AF$3,#REF!,0)=2,#REF!,"")))</f>
        <v>#REF!</v>
      </c>
      <c r="AG72" t="e">
        <f>IF(AND(#REF!=AG71,#REF!="Y")=TRUE,"",IF(ISERROR(MATCH(AG$3,#REF!,0)=TRUE),AG71,IF(MATCH(AG$3,#REF!,0)=2,#REF!,"")))</f>
        <v>#REF!</v>
      </c>
      <c r="AH72" t="e">
        <f>IF(AND(#REF!=AH71,#REF!="Y")=TRUE,"",IF(ISERROR(MATCH(AH$3,#REF!,0)=TRUE),AH71,IF(MATCH(AH$3,#REF!,0)=2,#REF!,"")))</f>
        <v>#REF!</v>
      </c>
      <c r="AI72" t="e">
        <f>IF(AND(#REF!=AI71,#REF!="Y")=TRUE,"",IF(ISERROR(MATCH(AI$3,#REF!,0)=TRUE),AI71,IF(MATCH(AI$3,#REF!,0)=2,#REF!,"")))</f>
        <v>#REF!</v>
      </c>
      <c r="AJ72" t="e">
        <f>IF(AND(#REF!=AJ71,#REF!="Y")=TRUE,"",IF(ISERROR(MATCH(AJ$3,#REF!,0)=TRUE),AJ71,IF(MATCH(AJ$3,#REF!,0)=2,#REF!,"")))</f>
        <v>#REF!</v>
      </c>
      <c r="AK72" t="e">
        <f>IF(AND(#REF!=AK71,#REF!="Y")=TRUE,"",IF(ISERROR(MATCH(AK$3,#REF!,0)=TRUE),AK71,IF(MATCH(AK$3,#REF!,0)=2,#REF!,"")))</f>
        <v>#REF!</v>
      </c>
      <c r="AL72" t="e">
        <f>IF(AND(#REF!=AL71,#REF!="Y")=TRUE,"",IF(ISERROR(MATCH(AL$3,#REF!,0)=TRUE),AL71,IF(MATCH(AL$3,#REF!,0)=2,#REF!,"")))</f>
        <v>#REF!</v>
      </c>
      <c r="AM72" t="e">
        <f>IF(AND(#REF!=AM71,#REF!="Y")=TRUE,"",IF(ISERROR(MATCH(AM$3,#REF!,0)=TRUE),AM71,IF(MATCH(AM$3,#REF!,0)=2,#REF!,"")))</f>
        <v>#REF!</v>
      </c>
      <c r="AN72" t="e">
        <f>IF(AND(#REF!=AN71,#REF!="Y")=TRUE,"",IF(ISERROR(MATCH(AN$3,#REF!,0)=TRUE),AN71,IF(MATCH(AN$3,#REF!,0)=2,#REF!,"")))</f>
        <v>#REF!</v>
      </c>
      <c r="AO72" s="110" t="e">
        <f>IF(AND(#REF!=AO71,#REF!="Y")=TRUE,"",IF(ISERROR(MATCH(AO$3,#REF!,0)=TRUE),AO71,IF(MATCH(AO$3,#REF!,0)=2,#REF!,"")))</f>
        <v>#REF!</v>
      </c>
      <c r="AP72" s="111" t="e">
        <f>IF(AND(#REF!=AP71,#REF!="Y")=TRUE,"",IF(ISERROR(MATCH(AP$3,#REF!,0)=TRUE),AP71,IF(MATCH(AP$3,#REF!,0)=2,#REF!,"")))</f>
        <v>#REF!</v>
      </c>
      <c r="AQ72" s="111" t="e">
        <f>IF(AND(#REF!=AQ71,#REF!="Y")=TRUE,"",IF(ISERROR(MATCH(AQ$3,#REF!,0)=TRUE),AQ71,IF(MATCH(AQ$3,#REF!,0)=2,#REF!,"")))</f>
        <v>#REF!</v>
      </c>
      <c r="AR72" s="111" t="e">
        <f>IF(AND(#REF!=AR71,#REF!="Y")=TRUE,"",IF(ISERROR(MATCH(AR$3,#REF!,0)=TRUE),AR71,IF(MATCH(AR$3,#REF!,0)=2,#REF!,"")))</f>
        <v>#REF!</v>
      </c>
      <c r="AS72" s="114" t="e">
        <f>IF(AND(#REF!=AS71,#REF!="Y")=TRUE,"",IF(ISERROR(MATCH(AS$3,#REF!,0)=TRUE),AS71,IF(MATCH(AS$3,#REF!,0)=2,#REF!,"")))</f>
        <v>#REF!</v>
      </c>
      <c r="AT72" s="110" t="e">
        <f>IF(AND(#REF!=AT71,#REF!="Y")=TRUE,"",IF(ISERROR(MATCH(AT$3,#REF!,0)=TRUE),AT71,IF(MATCH(AT$3,#REF!,0)=2,#REF!,"")))</f>
        <v>#REF!</v>
      </c>
      <c r="AU72" s="111" t="e">
        <f>IF(AND(#REF!=AU71,#REF!="Y")=TRUE,"",IF(ISERROR(MATCH(AU$3,#REF!,0)=TRUE),AU71,IF(MATCH(AU$3,#REF!,0)=2,#REF!,"")))</f>
        <v>#REF!</v>
      </c>
      <c r="AV72" s="114" t="e">
        <f>IF(AND(#REF!=AV71,#REF!="Y")=TRUE,"",IF(ISERROR(MATCH(AV$3,#REF!,0)=TRUE),AV71,IF(MATCH(AV$3,#REF!,0)=2,#REF!,"")))</f>
        <v>#REF!</v>
      </c>
      <c r="BA72">
        <f>+'All Trains &amp; Jobs'!O47</f>
        <v>0</v>
      </c>
    </row>
    <row r="73" spans="1:53">
      <c r="A73">
        <v>69</v>
      </c>
      <c r="B73" t="e">
        <f>IF(AND(#REF!=B72,#REF!="Y")=TRUE,"",IF(ISERROR(MATCH(B$3,#REF!,0)=TRUE),B72,IF(MATCH(B$3,#REF!,0)=2,#REF!,"")))</f>
        <v>#REF!</v>
      </c>
      <c r="C73" t="e">
        <f>IF(AND(#REF!=C72,#REF!="Y")=TRUE,"",IF(ISERROR(MATCH(C$3,#REF!,0)=TRUE),C72,IF(MATCH(C$3,#REF!,0)=2,#REF!,"")))</f>
        <v>#REF!</v>
      </c>
      <c r="D73" t="e">
        <f>IF(AND(#REF!=D72,#REF!="Y")=TRUE,"",IF(ISERROR(MATCH(D$3,#REF!,0)=TRUE),D72,IF(MATCH(D$3,#REF!,0)=2,#REF!,"")))</f>
        <v>#REF!</v>
      </c>
      <c r="E73" t="e">
        <f>IF(AND(#REF!=E72,#REF!="Y")=TRUE,"",IF(ISERROR(MATCH(E$3,#REF!,0)=TRUE),E72,IF(MATCH(E$3,#REF!,0)=2,#REF!,"")))</f>
        <v>#REF!</v>
      </c>
      <c r="F73" t="e">
        <f>IF(AND(#REF!=F72,#REF!="Y")=TRUE,"",IF(ISERROR(MATCH(F$3,#REF!,0)=TRUE),F72,IF(MATCH(F$3,#REF!,0)=2,#REF!,"")))</f>
        <v>#REF!</v>
      </c>
      <c r="G73" t="e">
        <f>IF(AND(#REF!=G72,#REF!="Y")=TRUE,"",IF(ISERROR(MATCH(G$3,#REF!,0)=TRUE),G72,IF(MATCH(G$3,#REF!,0)=2,#REF!,"")))</f>
        <v>#REF!</v>
      </c>
      <c r="H73" t="e">
        <f>IF(AND(#REF!=H72,#REF!="Y")=TRUE,"",IF(ISERROR(MATCH(H$3,#REF!,0)=TRUE),H72,IF(MATCH(H$3,#REF!,0)=2,#REF!,"")))</f>
        <v>#REF!</v>
      </c>
      <c r="I73" s="110" t="e">
        <f>IF(AND(#REF!=I72,#REF!="Y")=TRUE,"",IF(ISERROR(MATCH(I$3,#REF!,0)=TRUE),I72,IF(MATCH(I$3,#REF!,0)=2,#REF!,"")))</f>
        <v>#REF!</v>
      </c>
      <c r="J73" s="111" t="e">
        <f>IF(AND(#REF!=J72,#REF!="Y")=TRUE,"",IF(ISERROR(MATCH(J$3,#REF!,0)=TRUE),J72,IF(MATCH(J$3,#REF!,0)=2,#REF!,"")))</f>
        <v>#REF!</v>
      </c>
      <c r="K73" s="111" t="e">
        <f>IF(AND(#REF!=K72,#REF!="Y")=TRUE,"",IF(ISERROR(MATCH(K$3,#REF!,0)=TRUE),K72,IF(MATCH(K$3,#REF!,0)=2,#REF!,"")))</f>
        <v>#REF!</v>
      </c>
      <c r="L73" s="111" t="e">
        <f>IF(AND(#REF!=L72,#REF!="Y")=TRUE,"",IF(ISERROR(MATCH(L$3,#REF!,0)=TRUE),L72,IF(MATCH(L$3,#REF!,0)=2,#REF!,"")))</f>
        <v>#REF!</v>
      </c>
      <c r="M73" s="111" t="e">
        <f>IF(AND(#REF!=M72,#REF!="Y")=TRUE,"",IF(ISERROR(MATCH(M$3,#REF!,0)=TRUE),M72,IF(MATCH(M$3,#REF!,0)=2,#REF!,"")))</f>
        <v>#REF!</v>
      </c>
      <c r="N73" s="111" t="e">
        <f>IF(AND(#REF!=N72,#REF!="Y")=TRUE,"",IF(ISERROR(MATCH(N$3,#REF!,0)=TRUE),N72,IF(MATCH(N$3,#REF!,0)=2,#REF!,"")))</f>
        <v>#REF!</v>
      </c>
      <c r="O73" s="114" t="e">
        <f>IF(AND(#REF!=O72,#REF!="Y")=TRUE,"",IF(ISERROR(MATCH(O$3,#REF!,0)=TRUE),O72,IF(MATCH(O$3,#REF!,0)=2,#REF!,"")))</f>
        <v>#REF!</v>
      </c>
      <c r="P73" s="110" t="e">
        <f>IF(AND(#REF!=P72,#REF!="Y")=TRUE,"",IF(ISERROR(MATCH(P$3,#REF!,0)=TRUE),P72,IF(MATCH(P$3,#REF!,0)=2,#REF!,"")))</f>
        <v>#REF!</v>
      </c>
      <c r="Q73" s="111" t="e">
        <f>IF(AND(#REF!=Q72,#REF!="Y")=TRUE,"",IF(ISERROR(MATCH(Q$3,#REF!,0)=TRUE),Q72,IF(MATCH(Q$3,#REF!,0)=2,#REF!,"")))</f>
        <v>#REF!</v>
      </c>
      <c r="R73" s="111" t="e">
        <f>IF(AND(#REF!=R72,#REF!="Y")=TRUE,"",IF(ISERROR(MATCH(R$3,#REF!,0)=TRUE),R72,IF(MATCH(R$3,#REF!,0)=2,#REF!,"")))</f>
        <v>#REF!</v>
      </c>
      <c r="S73" s="111" t="e">
        <f>IF(AND(#REF!=S72,#REF!="Y")=TRUE,"",IF(ISERROR(MATCH(S$3,#REF!,0)=TRUE),S72,IF(MATCH(S$3,#REF!,0)=2,#REF!,"")))</f>
        <v>#REF!</v>
      </c>
      <c r="T73" s="111" t="e">
        <f>IF(AND(#REF!=T72,#REF!="Y")=TRUE,"",IF(ISERROR(MATCH(T$3,#REF!,0)=TRUE),T72,IF(MATCH(T$3,#REF!,0)=2,#REF!,"")))</f>
        <v>#REF!</v>
      </c>
      <c r="U73" s="111" t="e">
        <f>IF(AND(#REF!=U72,#REF!="Y")=TRUE,"",IF(ISERROR(MATCH(U$3,#REF!,0)=TRUE),U72,IF(MATCH(U$3,#REF!,0)=2,#REF!,"")))</f>
        <v>#REF!</v>
      </c>
      <c r="V73" s="111" t="e">
        <f>IF(AND(#REF!=V72,#REF!="Y")=TRUE,"",IF(ISERROR(MATCH(V$3,#REF!,0)=TRUE),V72,IF(MATCH(V$3,#REF!,0)=2,#REF!,"")))</f>
        <v>#REF!</v>
      </c>
      <c r="W73" s="114" t="e">
        <f>IF(AND(#REF!=W72,#REF!="Y")=TRUE,"",IF(ISERROR(MATCH(W$3,#REF!,0)=TRUE),W72,IF(MATCH(W$3,#REF!,0)=2,#REF!,"")))</f>
        <v>#REF!</v>
      </c>
      <c r="X73" t="e">
        <f>IF(AND(#REF!=X72,#REF!="Y")=TRUE,"",IF(ISERROR(MATCH(X$3,#REF!,0)=TRUE),X72,IF(MATCH(X$3,#REF!,0)=2,#REF!,"")))</f>
        <v>#REF!</v>
      </c>
      <c r="Y73" t="e">
        <f>IF(AND(#REF!=Y72,#REF!="Y")=TRUE,"",IF(ISERROR(MATCH(Y$3,#REF!,0)=TRUE),Y72,IF(MATCH(Y$3,#REF!,0)=2,#REF!,"")))</f>
        <v>#REF!</v>
      </c>
      <c r="Z73" t="e">
        <f>IF(AND(#REF!=Z72,#REF!="Y")=TRUE,"",IF(ISERROR(MATCH(Z$3,#REF!,0)=TRUE),Z72,IF(MATCH(Z$3,#REF!,0)=2,#REF!,"")))</f>
        <v>#REF!</v>
      </c>
      <c r="AA73" s="110" t="e">
        <f>IF(AND(#REF!=AA72,#REF!="Y")=TRUE,"",IF(ISERROR(MATCH(AA$3,#REF!,0)=TRUE),AA72,IF(MATCH(AA$3,#REF!,0)=2,#REF!,"")))</f>
        <v>#REF!</v>
      </c>
      <c r="AB73" s="111" t="e">
        <f>IF(AND(#REF!=AB72,#REF!="Y")=TRUE,"",IF(ISERROR(MATCH(AB$3,#REF!,0)=TRUE),AB72,IF(MATCH(AB$3,#REF!,0)=2,#REF!,"")))</f>
        <v>#REF!</v>
      </c>
      <c r="AC73" s="111" t="e">
        <f>IF(AND(#REF!=AC72,#REF!="Y")=TRUE,"",IF(ISERROR(MATCH(AC$3,#REF!,0)=TRUE),AC72,IF(MATCH(AC$3,#REF!,0)=2,#REF!,"")))</f>
        <v>#REF!</v>
      </c>
      <c r="AD73" s="114" t="e">
        <f>IF(AND(#REF!=AD72,#REF!="Y")=TRUE,"",IF(ISERROR(MATCH(AD$3,#REF!,0)=TRUE),AD72,IF(MATCH(AD$3,#REF!,0)=2,#REF!,"")))</f>
        <v>#REF!</v>
      </c>
      <c r="AE73" s="110" t="e">
        <f>IF(AND(#REF!=AE72,#REF!="Y")=TRUE,"",IF(ISERROR(MATCH(AE$3,#REF!,0)=TRUE),AE72,IF(MATCH(AE$3,#REF!,0)=2,#REF!,"")))</f>
        <v>#REF!</v>
      </c>
      <c r="AF73" s="114" t="e">
        <f>IF(AND(#REF!=AF72,#REF!="Y")=TRUE,"",IF(ISERROR(MATCH(AF$3,#REF!,0)=TRUE),AF72,IF(MATCH(AF$3,#REF!,0)=2,#REF!,"")))</f>
        <v>#REF!</v>
      </c>
      <c r="AG73" t="e">
        <f>IF(AND(#REF!=AG72,#REF!="Y")=TRUE,"",IF(ISERROR(MATCH(AG$3,#REF!,0)=TRUE),AG72,IF(MATCH(AG$3,#REF!,0)=2,#REF!,"")))</f>
        <v>#REF!</v>
      </c>
      <c r="AH73" t="e">
        <f>IF(AND(#REF!=AH72,#REF!="Y")=TRUE,"",IF(ISERROR(MATCH(AH$3,#REF!,0)=TRUE),AH72,IF(MATCH(AH$3,#REF!,0)=2,#REF!,"")))</f>
        <v>#REF!</v>
      </c>
      <c r="AI73" t="e">
        <f>IF(AND(#REF!=AI72,#REF!="Y")=TRUE,"",IF(ISERROR(MATCH(AI$3,#REF!,0)=TRUE),AI72,IF(MATCH(AI$3,#REF!,0)=2,#REF!,"")))</f>
        <v>#REF!</v>
      </c>
      <c r="AJ73" t="e">
        <f>IF(AND(#REF!=AJ72,#REF!="Y")=TRUE,"",IF(ISERROR(MATCH(AJ$3,#REF!,0)=TRUE),AJ72,IF(MATCH(AJ$3,#REF!,0)=2,#REF!,"")))</f>
        <v>#REF!</v>
      </c>
      <c r="AK73" t="e">
        <f>IF(AND(#REF!=AK72,#REF!="Y")=TRUE,"",IF(ISERROR(MATCH(AK$3,#REF!,0)=TRUE),AK72,IF(MATCH(AK$3,#REF!,0)=2,#REF!,"")))</f>
        <v>#REF!</v>
      </c>
      <c r="AL73" t="e">
        <f>IF(AND(#REF!=AL72,#REF!="Y")=TRUE,"",IF(ISERROR(MATCH(AL$3,#REF!,0)=TRUE),AL72,IF(MATCH(AL$3,#REF!,0)=2,#REF!,"")))</f>
        <v>#REF!</v>
      </c>
      <c r="AM73" t="e">
        <f>IF(AND(#REF!=AM72,#REF!="Y")=TRUE,"",IF(ISERROR(MATCH(AM$3,#REF!,0)=TRUE),AM72,IF(MATCH(AM$3,#REF!,0)=2,#REF!,"")))</f>
        <v>#REF!</v>
      </c>
      <c r="AN73" t="e">
        <f>IF(AND(#REF!=AN72,#REF!="Y")=TRUE,"",IF(ISERROR(MATCH(AN$3,#REF!,0)=TRUE),AN72,IF(MATCH(AN$3,#REF!,0)=2,#REF!,"")))</f>
        <v>#REF!</v>
      </c>
      <c r="AO73" s="110" t="e">
        <f>IF(AND(#REF!=AO72,#REF!="Y")=TRUE,"",IF(ISERROR(MATCH(AO$3,#REF!,0)=TRUE),AO72,IF(MATCH(AO$3,#REF!,0)=2,#REF!,"")))</f>
        <v>#REF!</v>
      </c>
      <c r="AP73" s="111" t="e">
        <f>IF(AND(#REF!=AP72,#REF!="Y")=TRUE,"",IF(ISERROR(MATCH(AP$3,#REF!,0)=TRUE),AP72,IF(MATCH(AP$3,#REF!,0)=2,#REF!,"")))</f>
        <v>#REF!</v>
      </c>
      <c r="AQ73" s="111" t="e">
        <f>IF(AND(#REF!=AQ72,#REF!="Y")=TRUE,"",IF(ISERROR(MATCH(AQ$3,#REF!,0)=TRUE),AQ72,IF(MATCH(AQ$3,#REF!,0)=2,#REF!,"")))</f>
        <v>#REF!</v>
      </c>
      <c r="AR73" s="111" t="e">
        <f>IF(AND(#REF!=AR72,#REF!="Y")=TRUE,"",IF(ISERROR(MATCH(AR$3,#REF!,0)=TRUE),AR72,IF(MATCH(AR$3,#REF!,0)=2,#REF!,"")))</f>
        <v>#REF!</v>
      </c>
      <c r="AS73" s="114" t="e">
        <f>IF(AND(#REF!=AS72,#REF!="Y")=TRUE,"",IF(ISERROR(MATCH(AS$3,#REF!,0)=TRUE),AS72,IF(MATCH(AS$3,#REF!,0)=2,#REF!,"")))</f>
        <v>#REF!</v>
      </c>
      <c r="AT73" s="110" t="e">
        <f>IF(AND(#REF!=AT72,#REF!="Y")=TRUE,"",IF(ISERROR(MATCH(AT$3,#REF!,0)=TRUE),AT72,IF(MATCH(AT$3,#REF!,0)=2,#REF!,"")))</f>
        <v>#REF!</v>
      </c>
      <c r="AU73" s="111" t="e">
        <f>IF(AND(#REF!=AU72,#REF!="Y")=TRUE,"",IF(ISERROR(MATCH(AU$3,#REF!,0)=TRUE),AU72,IF(MATCH(AU$3,#REF!,0)=2,#REF!,"")))</f>
        <v>#REF!</v>
      </c>
      <c r="AV73" s="114" t="e">
        <f>IF(AND(#REF!=AV72,#REF!="Y")=TRUE,"",IF(ISERROR(MATCH(AV$3,#REF!,0)=TRUE),AV72,IF(MATCH(AV$3,#REF!,0)=2,#REF!,"")))</f>
        <v>#REF!</v>
      </c>
      <c r="BA73">
        <f>+'All Trains &amp; Jobs'!O48</f>
        <v>0</v>
      </c>
    </row>
    <row r="74" spans="1:53">
      <c r="A74">
        <v>70</v>
      </c>
      <c r="B74" t="e">
        <f>IF(AND(#REF!=B73,#REF!="Y")=TRUE,"",IF(ISERROR(MATCH(B$3,#REF!,0)=TRUE),B73,IF(MATCH(B$3,#REF!,0)=2,#REF!,"")))</f>
        <v>#REF!</v>
      </c>
      <c r="C74" t="e">
        <f>IF(AND(#REF!=C73,#REF!="Y")=TRUE,"",IF(ISERROR(MATCH(C$3,#REF!,0)=TRUE),C73,IF(MATCH(C$3,#REF!,0)=2,#REF!,"")))</f>
        <v>#REF!</v>
      </c>
      <c r="D74" t="e">
        <f>IF(AND(#REF!=D73,#REF!="Y")=TRUE,"",IF(ISERROR(MATCH(D$3,#REF!,0)=TRUE),D73,IF(MATCH(D$3,#REF!,0)=2,#REF!,"")))</f>
        <v>#REF!</v>
      </c>
      <c r="E74" t="e">
        <f>IF(AND(#REF!=E73,#REF!="Y")=TRUE,"",IF(ISERROR(MATCH(E$3,#REF!,0)=TRUE),E73,IF(MATCH(E$3,#REF!,0)=2,#REF!,"")))</f>
        <v>#REF!</v>
      </c>
      <c r="F74" t="e">
        <f>IF(AND(#REF!=F73,#REF!="Y")=TRUE,"",IF(ISERROR(MATCH(F$3,#REF!,0)=TRUE),F73,IF(MATCH(F$3,#REF!,0)=2,#REF!,"")))</f>
        <v>#REF!</v>
      </c>
      <c r="G74" t="e">
        <f>IF(AND(#REF!=G73,#REF!="Y")=TRUE,"",IF(ISERROR(MATCH(G$3,#REF!,0)=TRUE),G73,IF(MATCH(G$3,#REF!,0)=2,#REF!,"")))</f>
        <v>#REF!</v>
      </c>
      <c r="H74" t="e">
        <f>IF(AND(#REF!=H73,#REF!="Y")=TRUE,"",IF(ISERROR(MATCH(H$3,#REF!,0)=TRUE),H73,IF(MATCH(H$3,#REF!,0)=2,#REF!,"")))</f>
        <v>#REF!</v>
      </c>
      <c r="I74" s="110" t="e">
        <f>IF(AND(#REF!=I73,#REF!="Y")=TRUE,"",IF(ISERROR(MATCH(I$3,#REF!,0)=TRUE),I73,IF(MATCH(I$3,#REF!,0)=2,#REF!,"")))</f>
        <v>#REF!</v>
      </c>
      <c r="J74" s="111" t="e">
        <f>IF(AND(#REF!=J73,#REF!="Y")=TRUE,"",IF(ISERROR(MATCH(J$3,#REF!,0)=TRUE),J73,IF(MATCH(J$3,#REF!,0)=2,#REF!,"")))</f>
        <v>#REF!</v>
      </c>
      <c r="K74" s="111" t="e">
        <f>IF(AND(#REF!=K73,#REF!="Y")=TRUE,"",IF(ISERROR(MATCH(K$3,#REF!,0)=TRUE),K73,IF(MATCH(K$3,#REF!,0)=2,#REF!,"")))</f>
        <v>#REF!</v>
      </c>
      <c r="L74" s="111" t="e">
        <f>IF(AND(#REF!=L73,#REF!="Y")=TRUE,"",IF(ISERROR(MATCH(L$3,#REF!,0)=TRUE),L73,IF(MATCH(L$3,#REF!,0)=2,#REF!,"")))</f>
        <v>#REF!</v>
      </c>
      <c r="M74" s="111" t="e">
        <f>IF(AND(#REF!=M73,#REF!="Y")=TRUE,"",IF(ISERROR(MATCH(M$3,#REF!,0)=TRUE),M73,IF(MATCH(M$3,#REF!,0)=2,#REF!,"")))</f>
        <v>#REF!</v>
      </c>
      <c r="N74" s="111" t="e">
        <f>IF(AND(#REF!=N73,#REF!="Y")=TRUE,"",IF(ISERROR(MATCH(N$3,#REF!,0)=TRUE),N73,IF(MATCH(N$3,#REF!,0)=2,#REF!,"")))</f>
        <v>#REF!</v>
      </c>
      <c r="O74" s="114" t="e">
        <f>IF(AND(#REF!=O73,#REF!="Y")=TRUE,"",IF(ISERROR(MATCH(O$3,#REF!,0)=TRUE),O73,IF(MATCH(O$3,#REF!,0)=2,#REF!,"")))</f>
        <v>#REF!</v>
      </c>
      <c r="P74" s="110" t="e">
        <f>IF(AND(#REF!=P73,#REF!="Y")=TRUE,"",IF(ISERROR(MATCH(P$3,#REF!,0)=TRUE),P73,IF(MATCH(P$3,#REF!,0)=2,#REF!,"")))</f>
        <v>#REF!</v>
      </c>
      <c r="Q74" s="111" t="e">
        <f>IF(AND(#REF!=Q73,#REF!="Y")=TRUE,"",IF(ISERROR(MATCH(Q$3,#REF!,0)=TRUE),Q73,IF(MATCH(Q$3,#REF!,0)=2,#REF!,"")))</f>
        <v>#REF!</v>
      </c>
      <c r="R74" s="111" t="e">
        <f>IF(AND(#REF!=R73,#REF!="Y")=TRUE,"",IF(ISERROR(MATCH(R$3,#REF!,0)=TRUE),R73,IF(MATCH(R$3,#REF!,0)=2,#REF!,"")))</f>
        <v>#REF!</v>
      </c>
      <c r="S74" s="111" t="e">
        <f>IF(AND(#REF!=S73,#REF!="Y")=TRUE,"",IF(ISERROR(MATCH(S$3,#REF!,0)=TRUE),S73,IF(MATCH(S$3,#REF!,0)=2,#REF!,"")))</f>
        <v>#REF!</v>
      </c>
      <c r="T74" s="111" t="e">
        <f>IF(AND(#REF!=T73,#REF!="Y")=TRUE,"",IF(ISERROR(MATCH(T$3,#REF!,0)=TRUE),T73,IF(MATCH(T$3,#REF!,0)=2,#REF!,"")))</f>
        <v>#REF!</v>
      </c>
      <c r="U74" s="111" t="e">
        <f>IF(AND(#REF!=U73,#REF!="Y")=TRUE,"",IF(ISERROR(MATCH(U$3,#REF!,0)=TRUE),U73,IF(MATCH(U$3,#REF!,0)=2,#REF!,"")))</f>
        <v>#REF!</v>
      </c>
      <c r="V74" s="111" t="e">
        <f>IF(AND(#REF!=V73,#REF!="Y")=TRUE,"",IF(ISERROR(MATCH(V$3,#REF!,0)=TRUE),V73,IF(MATCH(V$3,#REF!,0)=2,#REF!,"")))</f>
        <v>#REF!</v>
      </c>
      <c r="W74" s="114" t="e">
        <f>IF(AND(#REF!=W73,#REF!="Y")=TRUE,"",IF(ISERROR(MATCH(W$3,#REF!,0)=TRUE),W73,IF(MATCH(W$3,#REF!,0)=2,#REF!,"")))</f>
        <v>#REF!</v>
      </c>
      <c r="X74" t="e">
        <f>IF(AND(#REF!=X73,#REF!="Y")=TRUE,"",IF(ISERROR(MATCH(X$3,#REF!,0)=TRUE),X73,IF(MATCH(X$3,#REF!,0)=2,#REF!,"")))</f>
        <v>#REF!</v>
      </c>
      <c r="Y74" t="e">
        <f>IF(AND(#REF!=Y73,#REF!="Y")=TRUE,"",IF(ISERROR(MATCH(Y$3,#REF!,0)=TRUE),Y73,IF(MATCH(Y$3,#REF!,0)=2,#REF!,"")))</f>
        <v>#REF!</v>
      </c>
      <c r="Z74" t="e">
        <f>IF(AND(#REF!=Z73,#REF!="Y")=TRUE,"",IF(ISERROR(MATCH(Z$3,#REF!,0)=TRUE),Z73,IF(MATCH(Z$3,#REF!,0)=2,#REF!,"")))</f>
        <v>#REF!</v>
      </c>
      <c r="AA74" s="110" t="e">
        <f>IF(AND(#REF!=AA73,#REF!="Y")=TRUE,"",IF(ISERROR(MATCH(AA$3,#REF!,0)=TRUE),AA73,IF(MATCH(AA$3,#REF!,0)=2,#REF!,"")))</f>
        <v>#REF!</v>
      </c>
      <c r="AB74" s="111" t="e">
        <f>IF(AND(#REF!=AB73,#REF!="Y")=TRUE,"",IF(ISERROR(MATCH(AB$3,#REF!,0)=TRUE),AB73,IF(MATCH(AB$3,#REF!,0)=2,#REF!,"")))</f>
        <v>#REF!</v>
      </c>
      <c r="AC74" s="111" t="e">
        <f>IF(AND(#REF!=AC73,#REF!="Y")=TRUE,"",IF(ISERROR(MATCH(AC$3,#REF!,0)=TRUE),AC73,IF(MATCH(AC$3,#REF!,0)=2,#REF!,"")))</f>
        <v>#REF!</v>
      </c>
      <c r="AD74" s="114" t="e">
        <f>IF(AND(#REF!=AD73,#REF!="Y")=TRUE,"",IF(ISERROR(MATCH(AD$3,#REF!,0)=TRUE),AD73,IF(MATCH(AD$3,#REF!,0)=2,#REF!,"")))</f>
        <v>#REF!</v>
      </c>
      <c r="AE74" s="110" t="e">
        <f>IF(AND(#REF!=AE73,#REF!="Y")=TRUE,"",IF(ISERROR(MATCH(AE$3,#REF!,0)=TRUE),AE73,IF(MATCH(AE$3,#REF!,0)=2,#REF!,"")))</f>
        <v>#REF!</v>
      </c>
      <c r="AF74" s="114" t="e">
        <f>IF(AND(#REF!=AF73,#REF!="Y")=TRUE,"",IF(ISERROR(MATCH(AF$3,#REF!,0)=TRUE),AF73,IF(MATCH(AF$3,#REF!,0)=2,#REF!,"")))</f>
        <v>#REF!</v>
      </c>
      <c r="AG74" t="e">
        <f>IF(AND(#REF!=AG73,#REF!="Y")=TRUE,"",IF(ISERROR(MATCH(AG$3,#REF!,0)=TRUE),AG73,IF(MATCH(AG$3,#REF!,0)=2,#REF!,"")))</f>
        <v>#REF!</v>
      </c>
      <c r="AH74" t="e">
        <f>IF(AND(#REF!=AH73,#REF!="Y")=TRUE,"",IF(ISERROR(MATCH(AH$3,#REF!,0)=TRUE),AH73,IF(MATCH(AH$3,#REF!,0)=2,#REF!,"")))</f>
        <v>#REF!</v>
      </c>
      <c r="AI74" t="e">
        <f>IF(AND(#REF!=AI73,#REF!="Y")=TRUE,"",IF(ISERROR(MATCH(AI$3,#REF!,0)=TRUE),AI73,IF(MATCH(AI$3,#REF!,0)=2,#REF!,"")))</f>
        <v>#REF!</v>
      </c>
      <c r="AJ74" t="e">
        <f>IF(AND(#REF!=AJ73,#REF!="Y")=TRUE,"",IF(ISERROR(MATCH(AJ$3,#REF!,0)=TRUE),AJ73,IF(MATCH(AJ$3,#REF!,0)=2,#REF!,"")))</f>
        <v>#REF!</v>
      </c>
      <c r="AK74" t="e">
        <f>IF(AND(#REF!=AK73,#REF!="Y")=TRUE,"",IF(ISERROR(MATCH(AK$3,#REF!,0)=TRUE),AK73,IF(MATCH(AK$3,#REF!,0)=2,#REF!,"")))</f>
        <v>#REF!</v>
      </c>
      <c r="AL74" t="e">
        <f>IF(AND(#REF!=AL73,#REF!="Y")=TRUE,"",IF(ISERROR(MATCH(AL$3,#REF!,0)=TRUE),AL73,IF(MATCH(AL$3,#REF!,0)=2,#REF!,"")))</f>
        <v>#REF!</v>
      </c>
      <c r="AM74" t="e">
        <f>IF(AND(#REF!=AM73,#REF!="Y")=TRUE,"",IF(ISERROR(MATCH(AM$3,#REF!,0)=TRUE),AM73,IF(MATCH(AM$3,#REF!,0)=2,#REF!,"")))</f>
        <v>#REF!</v>
      </c>
      <c r="AN74" t="e">
        <f>IF(AND(#REF!=AN73,#REF!="Y")=TRUE,"",IF(ISERROR(MATCH(AN$3,#REF!,0)=TRUE),AN73,IF(MATCH(AN$3,#REF!,0)=2,#REF!,"")))</f>
        <v>#REF!</v>
      </c>
      <c r="AO74" s="110" t="e">
        <f>IF(AND(#REF!=AO73,#REF!="Y")=TRUE,"",IF(ISERROR(MATCH(AO$3,#REF!,0)=TRUE),AO73,IF(MATCH(AO$3,#REF!,0)=2,#REF!,"")))</f>
        <v>#REF!</v>
      </c>
      <c r="AP74" s="111" t="e">
        <f>IF(AND(#REF!=AP73,#REF!="Y")=TRUE,"",IF(ISERROR(MATCH(AP$3,#REF!,0)=TRUE),AP73,IF(MATCH(AP$3,#REF!,0)=2,#REF!,"")))</f>
        <v>#REF!</v>
      </c>
      <c r="AQ74" s="111" t="e">
        <f>IF(AND(#REF!=AQ73,#REF!="Y")=TRUE,"",IF(ISERROR(MATCH(AQ$3,#REF!,0)=TRUE),AQ73,IF(MATCH(AQ$3,#REF!,0)=2,#REF!,"")))</f>
        <v>#REF!</v>
      </c>
      <c r="AR74" s="111" t="e">
        <f>IF(AND(#REF!=AR73,#REF!="Y")=TRUE,"",IF(ISERROR(MATCH(AR$3,#REF!,0)=TRUE),AR73,IF(MATCH(AR$3,#REF!,0)=2,#REF!,"")))</f>
        <v>#REF!</v>
      </c>
      <c r="AS74" s="114" t="e">
        <f>IF(AND(#REF!=AS73,#REF!="Y")=TRUE,"",IF(ISERROR(MATCH(AS$3,#REF!,0)=TRUE),AS73,IF(MATCH(AS$3,#REF!,0)=2,#REF!,"")))</f>
        <v>#REF!</v>
      </c>
      <c r="AT74" s="110" t="e">
        <f>IF(AND(#REF!=AT73,#REF!="Y")=TRUE,"",IF(ISERROR(MATCH(AT$3,#REF!,0)=TRUE),AT73,IF(MATCH(AT$3,#REF!,0)=2,#REF!,"")))</f>
        <v>#REF!</v>
      </c>
      <c r="AU74" s="111" t="e">
        <f>IF(AND(#REF!=AU73,#REF!="Y")=TRUE,"",IF(ISERROR(MATCH(AU$3,#REF!,0)=TRUE),AU73,IF(MATCH(AU$3,#REF!,0)=2,#REF!,"")))</f>
        <v>#REF!</v>
      </c>
      <c r="AV74" s="114" t="e">
        <f>IF(AND(#REF!=AV73,#REF!="Y")=TRUE,"",IF(ISERROR(MATCH(AV$3,#REF!,0)=TRUE),AV73,IF(MATCH(AV$3,#REF!,0)=2,#REF!,"")))</f>
        <v>#REF!</v>
      </c>
      <c r="BA74">
        <f>+'All Trains &amp; Jobs'!O49</f>
        <v>0</v>
      </c>
    </row>
    <row r="75" spans="1:53">
      <c r="A75">
        <v>71</v>
      </c>
      <c r="B75" t="e">
        <f>IF(AND(#REF!=B74,#REF!="Y")=TRUE,"",IF(ISERROR(MATCH(B$3,#REF!,0)=TRUE),B74,IF(MATCH(B$3,#REF!,0)=2,#REF!,"")))</f>
        <v>#REF!</v>
      </c>
      <c r="C75" t="e">
        <f>IF(AND(#REF!=C74,#REF!="Y")=TRUE,"",IF(ISERROR(MATCH(C$3,#REF!,0)=TRUE),C74,IF(MATCH(C$3,#REF!,0)=2,#REF!,"")))</f>
        <v>#REF!</v>
      </c>
      <c r="D75" t="e">
        <f>IF(AND(#REF!=D74,#REF!="Y")=TRUE,"",IF(ISERROR(MATCH(D$3,#REF!,0)=TRUE),D74,IF(MATCH(D$3,#REF!,0)=2,#REF!,"")))</f>
        <v>#REF!</v>
      </c>
      <c r="E75" t="e">
        <f>IF(AND(#REF!=E74,#REF!="Y")=TRUE,"",IF(ISERROR(MATCH(E$3,#REF!,0)=TRUE),E74,IF(MATCH(E$3,#REF!,0)=2,#REF!,"")))</f>
        <v>#REF!</v>
      </c>
      <c r="F75" t="e">
        <f>IF(AND(#REF!=F74,#REF!="Y")=TRUE,"",IF(ISERROR(MATCH(F$3,#REF!,0)=TRUE),F74,IF(MATCH(F$3,#REF!,0)=2,#REF!,"")))</f>
        <v>#REF!</v>
      </c>
      <c r="G75" t="e">
        <f>IF(AND(#REF!=G74,#REF!="Y")=TRUE,"",IF(ISERROR(MATCH(G$3,#REF!,0)=TRUE),G74,IF(MATCH(G$3,#REF!,0)=2,#REF!,"")))</f>
        <v>#REF!</v>
      </c>
      <c r="H75" t="e">
        <f>IF(AND(#REF!=H74,#REF!="Y")=TRUE,"",IF(ISERROR(MATCH(H$3,#REF!,0)=TRUE),H74,IF(MATCH(H$3,#REF!,0)=2,#REF!,"")))</f>
        <v>#REF!</v>
      </c>
      <c r="I75" s="110" t="e">
        <f>IF(AND(#REF!=I74,#REF!="Y")=TRUE,"",IF(ISERROR(MATCH(I$3,#REF!,0)=TRUE),I74,IF(MATCH(I$3,#REF!,0)=2,#REF!,"")))</f>
        <v>#REF!</v>
      </c>
      <c r="J75" s="111" t="e">
        <f>IF(AND(#REF!=J74,#REF!="Y")=TRUE,"",IF(ISERROR(MATCH(J$3,#REF!,0)=TRUE),J74,IF(MATCH(J$3,#REF!,0)=2,#REF!,"")))</f>
        <v>#REF!</v>
      </c>
      <c r="K75" s="111" t="e">
        <f>IF(AND(#REF!=K74,#REF!="Y")=TRUE,"",IF(ISERROR(MATCH(K$3,#REF!,0)=TRUE),K74,IF(MATCH(K$3,#REF!,0)=2,#REF!,"")))</f>
        <v>#REF!</v>
      </c>
      <c r="L75" s="111" t="e">
        <f>IF(AND(#REF!=L74,#REF!="Y")=TRUE,"",IF(ISERROR(MATCH(L$3,#REF!,0)=TRUE),L74,IF(MATCH(L$3,#REF!,0)=2,#REF!,"")))</f>
        <v>#REF!</v>
      </c>
      <c r="M75" s="111" t="e">
        <f>IF(AND(#REF!=M74,#REF!="Y")=TRUE,"",IF(ISERROR(MATCH(M$3,#REF!,0)=TRUE),M74,IF(MATCH(M$3,#REF!,0)=2,#REF!,"")))</f>
        <v>#REF!</v>
      </c>
      <c r="N75" s="111" t="e">
        <f>IF(AND(#REF!=N74,#REF!="Y")=TRUE,"",IF(ISERROR(MATCH(N$3,#REF!,0)=TRUE),N74,IF(MATCH(N$3,#REF!,0)=2,#REF!,"")))</f>
        <v>#REF!</v>
      </c>
      <c r="O75" s="114" t="e">
        <f>IF(AND(#REF!=O74,#REF!="Y")=TRUE,"",IF(ISERROR(MATCH(O$3,#REF!,0)=TRUE),O74,IF(MATCH(O$3,#REF!,0)=2,#REF!,"")))</f>
        <v>#REF!</v>
      </c>
      <c r="P75" s="110" t="e">
        <f>IF(AND(#REF!=P74,#REF!="Y")=TRUE,"",IF(ISERROR(MATCH(P$3,#REF!,0)=TRUE),P74,IF(MATCH(P$3,#REF!,0)=2,#REF!,"")))</f>
        <v>#REF!</v>
      </c>
      <c r="Q75" s="111" t="e">
        <f>IF(AND(#REF!=Q74,#REF!="Y")=TRUE,"",IF(ISERROR(MATCH(Q$3,#REF!,0)=TRUE),Q74,IF(MATCH(Q$3,#REF!,0)=2,#REF!,"")))</f>
        <v>#REF!</v>
      </c>
      <c r="R75" s="111" t="e">
        <f>IF(AND(#REF!=R74,#REF!="Y")=TRUE,"",IF(ISERROR(MATCH(R$3,#REF!,0)=TRUE),R74,IF(MATCH(R$3,#REF!,0)=2,#REF!,"")))</f>
        <v>#REF!</v>
      </c>
      <c r="S75" s="111" t="e">
        <f>IF(AND(#REF!=S74,#REF!="Y")=TRUE,"",IF(ISERROR(MATCH(S$3,#REF!,0)=TRUE),S74,IF(MATCH(S$3,#REF!,0)=2,#REF!,"")))</f>
        <v>#REF!</v>
      </c>
      <c r="T75" s="111" t="e">
        <f>IF(AND(#REF!=T74,#REF!="Y")=TRUE,"",IF(ISERROR(MATCH(T$3,#REF!,0)=TRUE),T74,IF(MATCH(T$3,#REF!,0)=2,#REF!,"")))</f>
        <v>#REF!</v>
      </c>
      <c r="U75" s="111" t="e">
        <f>IF(AND(#REF!=U74,#REF!="Y")=TRUE,"",IF(ISERROR(MATCH(U$3,#REF!,0)=TRUE),U74,IF(MATCH(U$3,#REF!,0)=2,#REF!,"")))</f>
        <v>#REF!</v>
      </c>
      <c r="V75" s="111" t="e">
        <f>IF(AND(#REF!=V74,#REF!="Y")=TRUE,"",IF(ISERROR(MATCH(V$3,#REF!,0)=TRUE),V74,IF(MATCH(V$3,#REF!,0)=2,#REF!,"")))</f>
        <v>#REF!</v>
      </c>
      <c r="W75" s="114" t="e">
        <f>IF(AND(#REF!=W74,#REF!="Y")=TRUE,"",IF(ISERROR(MATCH(W$3,#REF!,0)=TRUE),W74,IF(MATCH(W$3,#REF!,0)=2,#REF!,"")))</f>
        <v>#REF!</v>
      </c>
      <c r="X75" t="e">
        <f>IF(AND(#REF!=X74,#REF!="Y")=TRUE,"",IF(ISERROR(MATCH(X$3,#REF!,0)=TRUE),X74,IF(MATCH(X$3,#REF!,0)=2,#REF!,"")))</f>
        <v>#REF!</v>
      </c>
      <c r="Y75" t="e">
        <f>IF(AND(#REF!=Y74,#REF!="Y")=TRUE,"",IF(ISERROR(MATCH(Y$3,#REF!,0)=TRUE),Y74,IF(MATCH(Y$3,#REF!,0)=2,#REF!,"")))</f>
        <v>#REF!</v>
      </c>
      <c r="Z75" t="e">
        <f>IF(AND(#REF!=Z74,#REF!="Y")=TRUE,"",IF(ISERROR(MATCH(Z$3,#REF!,0)=TRUE),Z74,IF(MATCH(Z$3,#REF!,0)=2,#REF!,"")))</f>
        <v>#REF!</v>
      </c>
      <c r="AA75" s="110" t="e">
        <f>IF(AND(#REF!=AA74,#REF!="Y")=TRUE,"",IF(ISERROR(MATCH(AA$3,#REF!,0)=TRUE),AA74,IF(MATCH(AA$3,#REF!,0)=2,#REF!,"")))</f>
        <v>#REF!</v>
      </c>
      <c r="AB75" s="111" t="e">
        <f>IF(AND(#REF!=AB74,#REF!="Y")=TRUE,"",IF(ISERROR(MATCH(AB$3,#REF!,0)=TRUE),AB74,IF(MATCH(AB$3,#REF!,0)=2,#REF!,"")))</f>
        <v>#REF!</v>
      </c>
      <c r="AC75" s="111" t="e">
        <f>IF(AND(#REF!=AC74,#REF!="Y")=TRUE,"",IF(ISERROR(MATCH(AC$3,#REF!,0)=TRUE),AC74,IF(MATCH(AC$3,#REF!,0)=2,#REF!,"")))</f>
        <v>#REF!</v>
      </c>
      <c r="AD75" s="114" t="e">
        <f>IF(AND(#REF!=AD74,#REF!="Y")=TRUE,"",IF(ISERROR(MATCH(AD$3,#REF!,0)=TRUE),AD74,IF(MATCH(AD$3,#REF!,0)=2,#REF!,"")))</f>
        <v>#REF!</v>
      </c>
      <c r="AE75" s="110" t="e">
        <f>IF(AND(#REF!=AE74,#REF!="Y")=TRUE,"",IF(ISERROR(MATCH(AE$3,#REF!,0)=TRUE),AE74,IF(MATCH(AE$3,#REF!,0)=2,#REF!,"")))</f>
        <v>#REF!</v>
      </c>
      <c r="AF75" s="114" t="e">
        <f>IF(AND(#REF!=AF74,#REF!="Y")=TRUE,"",IF(ISERROR(MATCH(AF$3,#REF!,0)=TRUE),AF74,IF(MATCH(AF$3,#REF!,0)=2,#REF!,"")))</f>
        <v>#REF!</v>
      </c>
      <c r="AG75" t="e">
        <f>IF(AND(#REF!=AG74,#REF!="Y")=TRUE,"",IF(ISERROR(MATCH(AG$3,#REF!,0)=TRUE),AG74,IF(MATCH(AG$3,#REF!,0)=2,#REF!,"")))</f>
        <v>#REF!</v>
      </c>
      <c r="AH75" t="e">
        <f>IF(AND(#REF!=AH74,#REF!="Y")=TRUE,"",IF(ISERROR(MATCH(AH$3,#REF!,0)=TRUE),AH74,IF(MATCH(AH$3,#REF!,0)=2,#REF!,"")))</f>
        <v>#REF!</v>
      </c>
      <c r="AI75" t="e">
        <f>IF(AND(#REF!=AI74,#REF!="Y")=TRUE,"",IF(ISERROR(MATCH(AI$3,#REF!,0)=TRUE),AI74,IF(MATCH(AI$3,#REF!,0)=2,#REF!,"")))</f>
        <v>#REF!</v>
      </c>
      <c r="AJ75" t="e">
        <f>IF(AND(#REF!=AJ74,#REF!="Y")=TRUE,"",IF(ISERROR(MATCH(AJ$3,#REF!,0)=TRUE),AJ74,IF(MATCH(AJ$3,#REF!,0)=2,#REF!,"")))</f>
        <v>#REF!</v>
      </c>
      <c r="AK75" t="e">
        <f>IF(AND(#REF!=AK74,#REF!="Y")=TRUE,"",IF(ISERROR(MATCH(AK$3,#REF!,0)=TRUE),AK74,IF(MATCH(AK$3,#REF!,0)=2,#REF!,"")))</f>
        <v>#REF!</v>
      </c>
      <c r="AL75" t="e">
        <f>IF(AND(#REF!=AL74,#REF!="Y")=TRUE,"",IF(ISERROR(MATCH(AL$3,#REF!,0)=TRUE),AL74,IF(MATCH(AL$3,#REF!,0)=2,#REF!,"")))</f>
        <v>#REF!</v>
      </c>
      <c r="AM75" t="e">
        <f>IF(AND(#REF!=AM74,#REF!="Y")=TRUE,"",IF(ISERROR(MATCH(AM$3,#REF!,0)=TRUE),AM74,IF(MATCH(AM$3,#REF!,0)=2,#REF!,"")))</f>
        <v>#REF!</v>
      </c>
      <c r="AN75" t="e">
        <f>IF(AND(#REF!=AN74,#REF!="Y")=TRUE,"",IF(ISERROR(MATCH(AN$3,#REF!,0)=TRUE),AN74,IF(MATCH(AN$3,#REF!,0)=2,#REF!,"")))</f>
        <v>#REF!</v>
      </c>
      <c r="AO75" s="110" t="e">
        <f>IF(AND(#REF!=AO74,#REF!="Y")=TRUE,"",IF(ISERROR(MATCH(AO$3,#REF!,0)=TRUE),AO74,IF(MATCH(AO$3,#REF!,0)=2,#REF!,"")))</f>
        <v>#REF!</v>
      </c>
      <c r="AP75" s="111" t="e">
        <f>IF(AND(#REF!=AP74,#REF!="Y")=TRUE,"",IF(ISERROR(MATCH(AP$3,#REF!,0)=TRUE),AP74,IF(MATCH(AP$3,#REF!,0)=2,#REF!,"")))</f>
        <v>#REF!</v>
      </c>
      <c r="AQ75" s="111" t="e">
        <f>IF(AND(#REF!=AQ74,#REF!="Y")=TRUE,"",IF(ISERROR(MATCH(AQ$3,#REF!,0)=TRUE),AQ74,IF(MATCH(AQ$3,#REF!,0)=2,#REF!,"")))</f>
        <v>#REF!</v>
      </c>
      <c r="AR75" s="111" t="e">
        <f>IF(AND(#REF!=AR74,#REF!="Y")=TRUE,"",IF(ISERROR(MATCH(AR$3,#REF!,0)=TRUE),AR74,IF(MATCH(AR$3,#REF!,0)=2,#REF!,"")))</f>
        <v>#REF!</v>
      </c>
      <c r="AS75" s="114" t="e">
        <f>IF(AND(#REF!=AS74,#REF!="Y")=TRUE,"",IF(ISERROR(MATCH(AS$3,#REF!,0)=TRUE),AS74,IF(MATCH(AS$3,#REF!,0)=2,#REF!,"")))</f>
        <v>#REF!</v>
      </c>
      <c r="AT75" s="110" t="e">
        <f>IF(AND(#REF!=AT74,#REF!="Y")=TRUE,"",IF(ISERROR(MATCH(AT$3,#REF!,0)=TRUE),AT74,IF(MATCH(AT$3,#REF!,0)=2,#REF!,"")))</f>
        <v>#REF!</v>
      </c>
      <c r="AU75" s="111" t="e">
        <f>IF(AND(#REF!=AU74,#REF!="Y")=TRUE,"",IF(ISERROR(MATCH(AU$3,#REF!,0)=TRUE),AU74,IF(MATCH(AU$3,#REF!,0)=2,#REF!,"")))</f>
        <v>#REF!</v>
      </c>
      <c r="AV75" s="114" t="e">
        <f>IF(AND(#REF!=AV74,#REF!="Y")=TRUE,"",IF(ISERROR(MATCH(AV$3,#REF!,0)=TRUE),AV74,IF(MATCH(AV$3,#REF!,0)=2,#REF!,"")))</f>
        <v>#REF!</v>
      </c>
      <c r="BA75">
        <f>+'All Trains &amp; Jobs'!O50</f>
        <v>0</v>
      </c>
    </row>
    <row r="76" spans="1:53">
      <c r="A76">
        <v>72</v>
      </c>
      <c r="B76" t="e">
        <f>IF(AND(#REF!=B75,#REF!="Y")=TRUE,"",IF(ISERROR(MATCH(B$3,#REF!,0)=TRUE),B75,IF(MATCH(B$3,#REF!,0)=2,#REF!,"")))</f>
        <v>#REF!</v>
      </c>
      <c r="C76" t="e">
        <f>IF(AND(#REF!=C75,#REF!="Y")=TRUE,"",IF(ISERROR(MATCH(C$3,#REF!,0)=TRUE),C75,IF(MATCH(C$3,#REF!,0)=2,#REF!,"")))</f>
        <v>#REF!</v>
      </c>
      <c r="D76" t="e">
        <f>IF(AND(#REF!=D75,#REF!="Y")=TRUE,"",IF(ISERROR(MATCH(D$3,#REF!,0)=TRUE),D75,IF(MATCH(D$3,#REF!,0)=2,#REF!,"")))</f>
        <v>#REF!</v>
      </c>
      <c r="E76" t="e">
        <f>IF(AND(#REF!=E75,#REF!="Y")=TRUE,"",IF(ISERROR(MATCH(E$3,#REF!,0)=TRUE),E75,IF(MATCH(E$3,#REF!,0)=2,#REF!,"")))</f>
        <v>#REF!</v>
      </c>
      <c r="F76" t="e">
        <f>IF(AND(#REF!=F75,#REF!="Y")=TRUE,"",IF(ISERROR(MATCH(F$3,#REF!,0)=TRUE),F75,IF(MATCH(F$3,#REF!,0)=2,#REF!,"")))</f>
        <v>#REF!</v>
      </c>
      <c r="G76" t="e">
        <f>IF(AND(#REF!=G75,#REF!="Y")=TRUE,"",IF(ISERROR(MATCH(G$3,#REF!,0)=TRUE),G75,IF(MATCH(G$3,#REF!,0)=2,#REF!,"")))</f>
        <v>#REF!</v>
      </c>
      <c r="H76" t="e">
        <f>IF(AND(#REF!=H75,#REF!="Y")=TRUE,"",IF(ISERROR(MATCH(H$3,#REF!,0)=TRUE),H75,IF(MATCH(H$3,#REF!,0)=2,#REF!,"")))</f>
        <v>#REF!</v>
      </c>
      <c r="I76" s="110" t="e">
        <f>IF(AND(#REF!=I75,#REF!="Y")=TRUE,"",IF(ISERROR(MATCH(I$3,#REF!,0)=TRUE),I75,IF(MATCH(I$3,#REF!,0)=2,#REF!,"")))</f>
        <v>#REF!</v>
      </c>
      <c r="J76" s="111" t="e">
        <f>IF(AND(#REF!=J75,#REF!="Y")=TRUE,"",IF(ISERROR(MATCH(J$3,#REF!,0)=TRUE),J75,IF(MATCH(J$3,#REF!,0)=2,#REF!,"")))</f>
        <v>#REF!</v>
      </c>
      <c r="K76" s="111" t="e">
        <f>IF(AND(#REF!=K75,#REF!="Y")=TRUE,"",IF(ISERROR(MATCH(K$3,#REF!,0)=TRUE),K75,IF(MATCH(K$3,#REF!,0)=2,#REF!,"")))</f>
        <v>#REF!</v>
      </c>
      <c r="L76" s="111" t="e">
        <f>IF(AND(#REF!=L75,#REF!="Y")=TRUE,"",IF(ISERROR(MATCH(L$3,#REF!,0)=TRUE),L75,IF(MATCH(L$3,#REF!,0)=2,#REF!,"")))</f>
        <v>#REF!</v>
      </c>
      <c r="M76" s="111" t="e">
        <f>IF(AND(#REF!=M75,#REF!="Y")=TRUE,"",IF(ISERROR(MATCH(M$3,#REF!,0)=TRUE),M75,IF(MATCH(M$3,#REF!,0)=2,#REF!,"")))</f>
        <v>#REF!</v>
      </c>
      <c r="N76" s="111" t="e">
        <f>IF(AND(#REF!=N75,#REF!="Y")=TRUE,"",IF(ISERROR(MATCH(N$3,#REF!,0)=TRUE),N75,IF(MATCH(N$3,#REF!,0)=2,#REF!,"")))</f>
        <v>#REF!</v>
      </c>
      <c r="O76" s="114" t="e">
        <f>IF(AND(#REF!=O75,#REF!="Y")=TRUE,"",IF(ISERROR(MATCH(O$3,#REF!,0)=TRUE),O75,IF(MATCH(O$3,#REF!,0)=2,#REF!,"")))</f>
        <v>#REF!</v>
      </c>
      <c r="P76" s="110" t="e">
        <f>IF(AND(#REF!=P75,#REF!="Y")=TRUE,"",IF(ISERROR(MATCH(P$3,#REF!,0)=TRUE),P75,IF(MATCH(P$3,#REF!,0)=2,#REF!,"")))</f>
        <v>#REF!</v>
      </c>
      <c r="Q76" s="111" t="e">
        <f>IF(AND(#REF!=Q75,#REF!="Y")=TRUE,"",IF(ISERROR(MATCH(Q$3,#REF!,0)=TRUE),Q75,IF(MATCH(Q$3,#REF!,0)=2,#REF!,"")))</f>
        <v>#REF!</v>
      </c>
      <c r="R76" s="111" t="e">
        <f>IF(AND(#REF!=R75,#REF!="Y")=TRUE,"",IF(ISERROR(MATCH(R$3,#REF!,0)=TRUE),R75,IF(MATCH(R$3,#REF!,0)=2,#REF!,"")))</f>
        <v>#REF!</v>
      </c>
      <c r="S76" s="111" t="e">
        <f>IF(AND(#REF!=S75,#REF!="Y")=TRUE,"",IF(ISERROR(MATCH(S$3,#REF!,0)=TRUE),S75,IF(MATCH(S$3,#REF!,0)=2,#REF!,"")))</f>
        <v>#REF!</v>
      </c>
      <c r="T76" s="111" t="e">
        <f>IF(AND(#REF!=T75,#REF!="Y")=TRUE,"",IF(ISERROR(MATCH(T$3,#REF!,0)=TRUE),T75,IF(MATCH(T$3,#REF!,0)=2,#REF!,"")))</f>
        <v>#REF!</v>
      </c>
      <c r="U76" s="111" t="e">
        <f>IF(AND(#REF!=U75,#REF!="Y")=TRUE,"",IF(ISERROR(MATCH(U$3,#REF!,0)=TRUE),U75,IF(MATCH(U$3,#REF!,0)=2,#REF!,"")))</f>
        <v>#REF!</v>
      </c>
      <c r="V76" s="111" t="e">
        <f>IF(AND(#REF!=V75,#REF!="Y")=TRUE,"",IF(ISERROR(MATCH(V$3,#REF!,0)=TRUE),V75,IF(MATCH(V$3,#REF!,0)=2,#REF!,"")))</f>
        <v>#REF!</v>
      </c>
      <c r="W76" s="114" t="e">
        <f>IF(AND(#REF!=W75,#REF!="Y")=TRUE,"",IF(ISERROR(MATCH(W$3,#REF!,0)=TRUE),W75,IF(MATCH(W$3,#REF!,0)=2,#REF!,"")))</f>
        <v>#REF!</v>
      </c>
      <c r="X76" t="e">
        <f>IF(AND(#REF!=X75,#REF!="Y")=TRUE,"",IF(ISERROR(MATCH(X$3,#REF!,0)=TRUE),X75,IF(MATCH(X$3,#REF!,0)=2,#REF!,"")))</f>
        <v>#REF!</v>
      </c>
      <c r="Y76" t="e">
        <f>IF(AND(#REF!=Y75,#REF!="Y")=TRUE,"",IF(ISERROR(MATCH(Y$3,#REF!,0)=TRUE),Y75,IF(MATCH(Y$3,#REF!,0)=2,#REF!,"")))</f>
        <v>#REF!</v>
      </c>
      <c r="Z76" t="e">
        <f>IF(AND(#REF!=Z75,#REF!="Y")=TRUE,"",IF(ISERROR(MATCH(Z$3,#REF!,0)=TRUE),Z75,IF(MATCH(Z$3,#REF!,0)=2,#REF!,"")))</f>
        <v>#REF!</v>
      </c>
      <c r="AA76" s="110" t="e">
        <f>IF(AND(#REF!=AA75,#REF!="Y")=TRUE,"",IF(ISERROR(MATCH(AA$3,#REF!,0)=TRUE),AA75,IF(MATCH(AA$3,#REF!,0)=2,#REF!,"")))</f>
        <v>#REF!</v>
      </c>
      <c r="AB76" s="111" t="e">
        <f>IF(AND(#REF!=AB75,#REF!="Y")=TRUE,"",IF(ISERROR(MATCH(AB$3,#REF!,0)=TRUE),AB75,IF(MATCH(AB$3,#REF!,0)=2,#REF!,"")))</f>
        <v>#REF!</v>
      </c>
      <c r="AC76" s="111" t="e">
        <f>IF(AND(#REF!=AC75,#REF!="Y")=TRUE,"",IF(ISERROR(MATCH(AC$3,#REF!,0)=TRUE),AC75,IF(MATCH(AC$3,#REF!,0)=2,#REF!,"")))</f>
        <v>#REF!</v>
      </c>
      <c r="AD76" s="114" t="e">
        <f>IF(AND(#REF!=AD75,#REF!="Y")=TRUE,"",IF(ISERROR(MATCH(AD$3,#REF!,0)=TRUE),AD75,IF(MATCH(AD$3,#REF!,0)=2,#REF!,"")))</f>
        <v>#REF!</v>
      </c>
      <c r="AE76" s="110" t="e">
        <f>IF(AND(#REF!=AE75,#REF!="Y")=TRUE,"",IF(ISERROR(MATCH(AE$3,#REF!,0)=TRUE),AE75,IF(MATCH(AE$3,#REF!,0)=2,#REF!,"")))</f>
        <v>#REF!</v>
      </c>
      <c r="AF76" s="114" t="e">
        <f>IF(AND(#REF!=AF75,#REF!="Y")=TRUE,"",IF(ISERROR(MATCH(AF$3,#REF!,0)=TRUE),AF75,IF(MATCH(AF$3,#REF!,0)=2,#REF!,"")))</f>
        <v>#REF!</v>
      </c>
      <c r="AG76" t="e">
        <f>IF(AND(#REF!=AG75,#REF!="Y")=TRUE,"",IF(ISERROR(MATCH(AG$3,#REF!,0)=TRUE),AG75,IF(MATCH(AG$3,#REF!,0)=2,#REF!,"")))</f>
        <v>#REF!</v>
      </c>
      <c r="AH76" t="e">
        <f>IF(AND(#REF!=AH75,#REF!="Y")=TRUE,"",IF(ISERROR(MATCH(AH$3,#REF!,0)=TRUE),AH75,IF(MATCH(AH$3,#REF!,0)=2,#REF!,"")))</f>
        <v>#REF!</v>
      </c>
      <c r="AI76" t="e">
        <f>IF(AND(#REF!=AI75,#REF!="Y")=TRUE,"",IF(ISERROR(MATCH(AI$3,#REF!,0)=TRUE),AI75,IF(MATCH(AI$3,#REF!,0)=2,#REF!,"")))</f>
        <v>#REF!</v>
      </c>
      <c r="AJ76" t="e">
        <f>IF(AND(#REF!=AJ75,#REF!="Y")=TRUE,"",IF(ISERROR(MATCH(AJ$3,#REF!,0)=TRUE),AJ75,IF(MATCH(AJ$3,#REF!,0)=2,#REF!,"")))</f>
        <v>#REF!</v>
      </c>
      <c r="AK76" t="e">
        <f>IF(AND(#REF!=AK75,#REF!="Y")=TRUE,"",IF(ISERROR(MATCH(AK$3,#REF!,0)=TRUE),AK75,IF(MATCH(AK$3,#REF!,0)=2,#REF!,"")))</f>
        <v>#REF!</v>
      </c>
      <c r="AL76" t="e">
        <f>IF(AND(#REF!=AL75,#REF!="Y")=TRUE,"",IF(ISERROR(MATCH(AL$3,#REF!,0)=TRUE),AL75,IF(MATCH(AL$3,#REF!,0)=2,#REF!,"")))</f>
        <v>#REF!</v>
      </c>
      <c r="AM76" t="e">
        <f>IF(AND(#REF!=AM75,#REF!="Y")=TRUE,"",IF(ISERROR(MATCH(AM$3,#REF!,0)=TRUE),AM75,IF(MATCH(AM$3,#REF!,0)=2,#REF!,"")))</f>
        <v>#REF!</v>
      </c>
      <c r="AN76" t="e">
        <f>IF(AND(#REF!=AN75,#REF!="Y")=TRUE,"",IF(ISERROR(MATCH(AN$3,#REF!,0)=TRUE),AN75,IF(MATCH(AN$3,#REF!,0)=2,#REF!,"")))</f>
        <v>#REF!</v>
      </c>
      <c r="AO76" s="110" t="e">
        <f>IF(AND(#REF!=AO75,#REF!="Y")=TRUE,"",IF(ISERROR(MATCH(AO$3,#REF!,0)=TRUE),AO75,IF(MATCH(AO$3,#REF!,0)=2,#REF!,"")))</f>
        <v>#REF!</v>
      </c>
      <c r="AP76" s="111" t="e">
        <f>IF(AND(#REF!=AP75,#REF!="Y")=TRUE,"",IF(ISERROR(MATCH(AP$3,#REF!,0)=TRUE),AP75,IF(MATCH(AP$3,#REF!,0)=2,#REF!,"")))</f>
        <v>#REF!</v>
      </c>
      <c r="AQ76" s="111" t="e">
        <f>IF(AND(#REF!=AQ75,#REF!="Y")=TRUE,"",IF(ISERROR(MATCH(AQ$3,#REF!,0)=TRUE),AQ75,IF(MATCH(AQ$3,#REF!,0)=2,#REF!,"")))</f>
        <v>#REF!</v>
      </c>
      <c r="AR76" s="111" t="e">
        <f>IF(AND(#REF!=AR75,#REF!="Y")=TRUE,"",IF(ISERROR(MATCH(AR$3,#REF!,0)=TRUE),AR75,IF(MATCH(AR$3,#REF!,0)=2,#REF!,"")))</f>
        <v>#REF!</v>
      </c>
      <c r="AS76" s="114" t="e">
        <f>IF(AND(#REF!=AS75,#REF!="Y")=TRUE,"",IF(ISERROR(MATCH(AS$3,#REF!,0)=TRUE),AS75,IF(MATCH(AS$3,#REF!,0)=2,#REF!,"")))</f>
        <v>#REF!</v>
      </c>
      <c r="AT76" s="110" t="e">
        <f>IF(AND(#REF!=AT75,#REF!="Y")=TRUE,"",IF(ISERROR(MATCH(AT$3,#REF!,0)=TRUE),AT75,IF(MATCH(AT$3,#REF!,0)=2,#REF!,"")))</f>
        <v>#REF!</v>
      </c>
      <c r="AU76" s="111" t="e">
        <f>IF(AND(#REF!=AU75,#REF!="Y")=TRUE,"",IF(ISERROR(MATCH(AU$3,#REF!,0)=TRUE),AU75,IF(MATCH(AU$3,#REF!,0)=2,#REF!,"")))</f>
        <v>#REF!</v>
      </c>
      <c r="AV76" s="114" t="e">
        <f>IF(AND(#REF!=AV75,#REF!="Y")=TRUE,"",IF(ISERROR(MATCH(AV$3,#REF!,0)=TRUE),AV75,IF(MATCH(AV$3,#REF!,0)=2,#REF!,"")))</f>
        <v>#REF!</v>
      </c>
      <c r="BA76">
        <f>+'All Trains &amp; Jobs'!O51</f>
        <v>0</v>
      </c>
    </row>
    <row r="77" spans="1:53">
      <c r="A77">
        <v>73</v>
      </c>
      <c r="B77" t="e">
        <f>IF(AND(#REF!=B76,#REF!="Y")=TRUE,"",IF(ISERROR(MATCH(B$3,#REF!,0)=TRUE),B76,IF(MATCH(B$3,#REF!,0)=2,#REF!,"")))</f>
        <v>#REF!</v>
      </c>
      <c r="C77" t="e">
        <f>IF(AND(#REF!=C76,#REF!="Y")=TRUE,"",IF(ISERROR(MATCH(C$3,#REF!,0)=TRUE),C76,IF(MATCH(C$3,#REF!,0)=2,#REF!,"")))</f>
        <v>#REF!</v>
      </c>
      <c r="D77" t="e">
        <f>IF(AND(#REF!=D76,#REF!="Y")=TRUE,"",IF(ISERROR(MATCH(D$3,#REF!,0)=TRUE),D76,IF(MATCH(D$3,#REF!,0)=2,#REF!,"")))</f>
        <v>#REF!</v>
      </c>
      <c r="E77" t="e">
        <f>IF(AND(#REF!=E76,#REF!="Y")=TRUE,"",IF(ISERROR(MATCH(E$3,#REF!,0)=TRUE),E76,IF(MATCH(E$3,#REF!,0)=2,#REF!,"")))</f>
        <v>#REF!</v>
      </c>
      <c r="F77" t="e">
        <f>IF(AND(#REF!=F76,#REF!="Y")=TRUE,"",IF(ISERROR(MATCH(F$3,#REF!,0)=TRUE),F76,IF(MATCH(F$3,#REF!,0)=2,#REF!,"")))</f>
        <v>#REF!</v>
      </c>
      <c r="G77" t="e">
        <f>IF(AND(#REF!=G76,#REF!="Y")=TRUE,"",IF(ISERROR(MATCH(G$3,#REF!,0)=TRUE),G76,IF(MATCH(G$3,#REF!,0)=2,#REF!,"")))</f>
        <v>#REF!</v>
      </c>
      <c r="H77" t="e">
        <f>IF(AND(#REF!=H76,#REF!="Y")=TRUE,"",IF(ISERROR(MATCH(H$3,#REF!,0)=TRUE),H76,IF(MATCH(H$3,#REF!,0)=2,#REF!,"")))</f>
        <v>#REF!</v>
      </c>
      <c r="I77" s="110" t="e">
        <f>IF(AND(#REF!=I76,#REF!="Y")=TRUE,"",IF(ISERROR(MATCH(I$3,#REF!,0)=TRUE),I76,IF(MATCH(I$3,#REF!,0)=2,#REF!,"")))</f>
        <v>#REF!</v>
      </c>
      <c r="J77" s="111" t="e">
        <f>IF(AND(#REF!=J76,#REF!="Y")=TRUE,"",IF(ISERROR(MATCH(J$3,#REF!,0)=TRUE),J76,IF(MATCH(J$3,#REF!,0)=2,#REF!,"")))</f>
        <v>#REF!</v>
      </c>
      <c r="K77" s="111" t="e">
        <f>IF(AND(#REF!=K76,#REF!="Y")=TRUE,"",IF(ISERROR(MATCH(K$3,#REF!,0)=TRUE),K76,IF(MATCH(K$3,#REF!,0)=2,#REF!,"")))</f>
        <v>#REF!</v>
      </c>
      <c r="L77" s="111" t="e">
        <f>IF(AND(#REF!=L76,#REF!="Y")=TRUE,"",IF(ISERROR(MATCH(L$3,#REF!,0)=TRUE),L76,IF(MATCH(L$3,#REF!,0)=2,#REF!,"")))</f>
        <v>#REF!</v>
      </c>
      <c r="M77" s="111" t="e">
        <f>IF(AND(#REF!=M76,#REF!="Y")=TRUE,"",IF(ISERROR(MATCH(M$3,#REF!,0)=TRUE),M76,IF(MATCH(M$3,#REF!,0)=2,#REF!,"")))</f>
        <v>#REF!</v>
      </c>
      <c r="N77" s="111" t="e">
        <f>IF(AND(#REF!=N76,#REF!="Y")=TRUE,"",IF(ISERROR(MATCH(N$3,#REF!,0)=TRUE),N76,IF(MATCH(N$3,#REF!,0)=2,#REF!,"")))</f>
        <v>#REF!</v>
      </c>
      <c r="O77" s="114" t="e">
        <f>IF(AND(#REF!=O76,#REF!="Y")=TRUE,"",IF(ISERROR(MATCH(O$3,#REF!,0)=TRUE),O76,IF(MATCH(O$3,#REF!,0)=2,#REF!,"")))</f>
        <v>#REF!</v>
      </c>
      <c r="P77" s="110" t="e">
        <f>IF(AND(#REF!=P76,#REF!="Y")=TRUE,"",IF(ISERROR(MATCH(P$3,#REF!,0)=TRUE),P76,IF(MATCH(P$3,#REF!,0)=2,#REF!,"")))</f>
        <v>#REF!</v>
      </c>
      <c r="Q77" s="111" t="e">
        <f>IF(AND(#REF!=Q76,#REF!="Y")=TRUE,"",IF(ISERROR(MATCH(Q$3,#REF!,0)=TRUE),Q76,IF(MATCH(Q$3,#REF!,0)=2,#REF!,"")))</f>
        <v>#REF!</v>
      </c>
      <c r="R77" s="111" t="e">
        <f>IF(AND(#REF!=R76,#REF!="Y")=TRUE,"",IF(ISERROR(MATCH(R$3,#REF!,0)=TRUE),R76,IF(MATCH(R$3,#REF!,0)=2,#REF!,"")))</f>
        <v>#REF!</v>
      </c>
      <c r="S77" s="111" t="e">
        <f>IF(AND(#REF!=S76,#REF!="Y")=TRUE,"",IF(ISERROR(MATCH(S$3,#REF!,0)=TRUE),S76,IF(MATCH(S$3,#REF!,0)=2,#REF!,"")))</f>
        <v>#REF!</v>
      </c>
      <c r="T77" s="111" t="e">
        <f>IF(AND(#REF!=T76,#REF!="Y")=TRUE,"",IF(ISERROR(MATCH(T$3,#REF!,0)=TRUE),T76,IF(MATCH(T$3,#REF!,0)=2,#REF!,"")))</f>
        <v>#REF!</v>
      </c>
      <c r="U77" s="111" t="e">
        <f>IF(AND(#REF!=U76,#REF!="Y")=TRUE,"",IF(ISERROR(MATCH(U$3,#REF!,0)=TRUE),U76,IF(MATCH(U$3,#REF!,0)=2,#REF!,"")))</f>
        <v>#REF!</v>
      </c>
      <c r="V77" s="111" t="e">
        <f>IF(AND(#REF!=V76,#REF!="Y")=TRUE,"",IF(ISERROR(MATCH(V$3,#REF!,0)=TRUE),V76,IF(MATCH(V$3,#REF!,0)=2,#REF!,"")))</f>
        <v>#REF!</v>
      </c>
      <c r="W77" s="114" t="e">
        <f>IF(AND(#REF!=W76,#REF!="Y")=TRUE,"",IF(ISERROR(MATCH(W$3,#REF!,0)=TRUE),W76,IF(MATCH(W$3,#REF!,0)=2,#REF!,"")))</f>
        <v>#REF!</v>
      </c>
      <c r="X77" t="e">
        <f>IF(AND(#REF!=X76,#REF!="Y")=TRUE,"",IF(ISERROR(MATCH(X$3,#REF!,0)=TRUE),X76,IF(MATCH(X$3,#REF!,0)=2,#REF!,"")))</f>
        <v>#REF!</v>
      </c>
      <c r="Y77" t="e">
        <f>IF(AND(#REF!=Y76,#REF!="Y")=TRUE,"",IF(ISERROR(MATCH(Y$3,#REF!,0)=TRUE),Y76,IF(MATCH(Y$3,#REF!,0)=2,#REF!,"")))</f>
        <v>#REF!</v>
      </c>
      <c r="Z77" t="e">
        <f>IF(AND(#REF!=Z76,#REF!="Y")=TRUE,"",IF(ISERROR(MATCH(Z$3,#REF!,0)=TRUE),Z76,IF(MATCH(Z$3,#REF!,0)=2,#REF!,"")))</f>
        <v>#REF!</v>
      </c>
      <c r="AA77" s="110" t="e">
        <f>IF(AND(#REF!=AA76,#REF!="Y")=TRUE,"",IF(ISERROR(MATCH(AA$3,#REF!,0)=TRUE),AA76,IF(MATCH(AA$3,#REF!,0)=2,#REF!,"")))</f>
        <v>#REF!</v>
      </c>
      <c r="AB77" s="111" t="e">
        <f>IF(AND(#REF!=AB76,#REF!="Y")=TRUE,"",IF(ISERROR(MATCH(AB$3,#REF!,0)=TRUE),AB76,IF(MATCH(AB$3,#REF!,0)=2,#REF!,"")))</f>
        <v>#REF!</v>
      </c>
      <c r="AC77" s="111" t="e">
        <f>IF(AND(#REF!=AC76,#REF!="Y")=TRUE,"",IF(ISERROR(MATCH(AC$3,#REF!,0)=TRUE),AC76,IF(MATCH(AC$3,#REF!,0)=2,#REF!,"")))</f>
        <v>#REF!</v>
      </c>
      <c r="AD77" s="114" t="e">
        <f>IF(AND(#REF!=AD76,#REF!="Y")=TRUE,"",IF(ISERROR(MATCH(AD$3,#REF!,0)=TRUE),AD76,IF(MATCH(AD$3,#REF!,0)=2,#REF!,"")))</f>
        <v>#REF!</v>
      </c>
      <c r="AE77" s="110" t="e">
        <f>IF(AND(#REF!=AE76,#REF!="Y")=TRUE,"",IF(ISERROR(MATCH(AE$3,#REF!,0)=TRUE),AE76,IF(MATCH(AE$3,#REF!,0)=2,#REF!,"")))</f>
        <v>#REF!</v>
      </c>
      <c r="AF77" s="114" t="e">
        <f>IF(AND(#REF!=AF76,#REF!="Y")=TRUE,"",IF(ISERROR(MATCH(AF$3,#REF!,0)=TRUE),AF76,IF(MATCH(AF$3,#REF!,0)=2,#REF!,"")))</f>
        <v>#REF!</v>
      </c>
      <c r="AG77" t="e">
        <f>IF(AND(#REF!=AG76,#REF!="Y")=TRUE,"",IF(ISERROR(MATCH(AG$3,#REF!,0)=TRUE),AG76,IF(MATCH(AG$3,#REF!,0)=2,#REF!,"")))</f>
        <v>#REF!</v>
      </c>
      <c r="AH77" t="e">
        <f>IF(AND(#REF!=AH76,#REF!="Y")=TRUE,"",IF(ISERROR(MATCH(AH$3,#REF!,0)=TRUE),AH76,IF(MATCH(AH$3,#REF!,0)=2,#REF!,"")))</f>
        <v>#REF!</v>
      </c>
      <c r="AI77" t="e">
        <f>IF(AND(#REF!=AI76,#REF!="Y")=TRUE,"",IF(ISERROR(MATCH(AI$3,#REF!,0)=TRUE),AI76,IF(MATCH(AI$3,#REF!,0)=2,#REF!,"")))</f>
        <v>#REF!</v>
      </c>
      <c r="AJ77" t="e">
        <f>IF(AND(#REF!=AJ76,#REF!="Y")=TRUE,"",IF(ISERROR(MATCH(AJ$3,#REF!,0)=TRUE),AJ76,IF(MATCH(AJ$3,#REF!,0)=2,#REF!,"")))</f>
        <v>#REF!</v>
      </c>
      <c r="AK77" t="e">
        <f>IF(AND(#REF!=AK76,#REF!="Y")=TRUE,"",IF(ISERROR(MATCH(AK$3,#REF!,0)=TRUE),AK76,IF(MATCH(AK$3,#REF!,0)=2,#REF!,"")))</f>
        <v>#REF!</v>
      </c>
      <c r="AL77" t="e">
        <f>IF(AND(#REF!=AL76,#REF!="Y")=TRUE,"",IF(ISERROR(MATCH(AL$3,#REF!,0)=TRUE),AL76,IF(MATCH(AL$3,#REF!,0)=2,#REF!,"")))</f>
        <v>#REF!</v>
      </c>
      <c r="AM77" t="e">
        <f>IF(AND(#REF!=AM76,#REF!="Y")=TRUE,"",IF(ISERROR(MATCH(AM$3,#REF!,0)=TRUE),AM76,IF(MATCH(AM$3,#REF!,0)=2,#REF!,"")))</f>
        <v>#REF!</v>
      </c>
      <c r="AN77" t="e">
        <f>IF(AND(#REF!=AN76,#REF!="Y")=TRUE,"",IF(ISERROR(MATCH(AN$3,#REF!,0)=TRUE),AN76,IF(MATCH(AN$3,#REF!,0)=2,#REF!,"")))</f>
        <v>#REF!</v>
      </c>
      <c r="AO77" s="110" t="e">
        <f>IF(AND(#REF!=AO76,#REF!="Y")=TRUE,"",IF(ISERROR(MATCH(AO$3,#REF!,0)=TRUE),AO76,IF(MATCH(AO$3,#REF!,0)=2,#REF!,"")))</f>
        <v>#REF!</v>
      </c>
      <c r="AP77" s="111" t="e">
        <f>IF(AND(#REF!=AP76,#REF!="Y")=TRUE,"",IF(ISERROR(MATCH(AP$3,#REF!,0)=TRUE),AP76,IF(MATCH(AP$3,#REF!,0)=2,#REF!,"")))</f>
        <v>#REF!</v>
      </c>
      <c r="AQ77" s="111" t="e">
        <f>IF(AND(#REF!=AQ76,#REF!="Y")=TRUE,"",IF(ISERROR(MATCH(AQ$3,#REF!,0)=TRUE),AQ76,IF(MATCH(AQ$3,#REF!,0)=2,#REF!,"")))</f>
        <v>#REF!</v>
      </c>
      <c r="AR77" s="111" t="e">
        <f>IF(AND(#REF!=AR76,#REF!="Y")=TRUE,"",IF(ISERROR(MATCH(AR$3,#REF!,0)=TRUE),AR76,IF(MATCH(AR$3,#REF!,0)=2,#REF!,"")))</f>
        <v>#REF!</v>
      </c>
      <c r="AS77" s="114" t="e">
        <f>IF(AND(#REF!=AS76,#REF!="Y")=TRUE,"",IF(ISERROR(MATCH(AS$3,#REF!,0)=TRUE),AS76,IF(MATCH(AS$3,#REF!,0)=2,#REF!,"")))</f>
        <v>#REF!</v>
      </c>
      <c r="AT77" s="110" t="e">
        <f>IF(AND(#REF!=AT76,#REF!="Y")=TRUE,"",IF(ISERROR(MATCH(AT$3,#REF!,0)=TRUE),AT76,IF(MATCH(AT$3,#REF!,0)=2,#REF!,"")))</f>
        <v>#REF!</v>
      </c>
      <c r="AU77" s="111" t="e">
        <f>IF(AND(#REF!=AU76,#REF!="Y")=TRUE,"",IF(ISERROR(MATCH(AU$3,#REF!,0)=TRUE),AU76,IF(MATCH(AU$3,#REF!,0)=2,#REF!,"")))</f>
        <v>#REF!</v>
      </c>
      <c r="AV77" s="114" t="e">
        <f>IF(AND(#REF!=AV76,#REF!="Y")=TRUE,"",IF(ISERROR(MATCH(AV$3,#REF!,0)=TRUE),AV76,IF(MATCH(AV$3,#REF!,0)=2,#REF!,"")))</f>
        <v>#REF!</v>
      </c>
      <c r="BA77">
        <f>+'All Trains &amp; Jobs'!O52</f>
        <v>0</v>
      </c>
    </row>
    <row r="78" spans="1:53">
      <c r="A78">
        <v>74</v>
      </c>
      <c r="B78" t="e">
        <f>IF(AND(#REF!=B77,#REF!="Y")=TRUE,"",IF(ISERROR(MATCH(B$3,#REF!,0)=TRUE),B77,IF(MATCH(B$3,#REF!,0)=2,#REF!,"")))</f>
        <v>#REF!</v>
      </c>
      <c r="C78" t="e">
        <f>IF(AND(#REF!=C77,#REF!="Y")=TRUE,"",IF(ISERROR(MATCH(C$3,#REF!,0)=TRUE),C77,IF(MATCH(C$3,#REF!,0)=2,#REF!,"")))</f>
        <v>#REF!</v>
      </c>
      <c r="D78" t="e">
        <f>IF(AND(#REF!=D77,#REF!="Y")=TRUE,"",IF(ISERROR(MATCH(D$3,#REF!,0)=TRUE),D77,IF(MATCH(D$3,#REF!,0)=2,#REF!,"")))</f>
        <v>#REF!</v>
      </c>
      <c r="E78" t="e">
        <f>IF(AND(#REF!=E77,#REF!="Y")=TRUE,"",IF(ISERROR(MATCH(E$3,#REF!,0)=TRUE),E77,IF(MATCH(E$3,#REF!,0)=2,#REF!,"")))</f>
        <v>#REF!</v>
      </c>
      <c r="F78" t="e">
        <f>IF(AND(#REF!=F77,#REF!="Y")=TRUE,"",IF(ISERROR(MATCH(F$3,#REF!,0)=TRUE),F77,IF(MATCH(F$3,#REF!,0)=2,#REF!,"")))</f>
        <v>#REF!</v>
      </c>
      <c r="G78" t="e">
        <f>IF(AND(#REF!=G77,#REF!="Y")=TRUE,"",IF(ISERROR(MATCH(G$3,#REF!,0)=TRUE),G77,IF(MATCH(G$3,#REF!,0)=2,#REF!,"")))</f>
        <v>#REF!</v>
      </c>
      <c r="H78" t="e">
        <f>IF(AND(#REF!=H77,#REF!="Y")=TRUE,"",IF(ISERROR(MATCH(H$3,#REF!,0)=TRUE),H77,IF(MATCH(H$3,#REF!,0)=2,#REF!,"")))</f>
        <v>#REF!</v>
      </c>
      <c r="I78" s="110" t="e">
        <f>IF(AND(#REF!=I77,#REF!="Y")=TRUE,"",IF(ISERROR(MATCH(I$3,#REF!,0)=TRUE),I77,IF(MATCH(I$3,#REF!,0)=2,#REF!,"")))</f>
        <v>#REF!</v>
      </c>
      <c r="J78" s="111" t="e">
        <f>IF(AND(#REF!=J77,#REF!="Y")=TRUE,"",IF(ISERROR(MATCH(J$3,#REF!,0)=TRUE),J77,IF(MATCH(J$3,#REF!,0)=2,#REF!,"")))</f>
        <v>#REF!</v>
      </c>
      <c r="K78" s="111" t="e">
        <f>IF(AND(#REF!=K77,#REF!="Y")=TRUE,"",IF(ISERROR(MATCH(K$3,#REF!,0)=TRUE),K77,IF(MATCH(K$3,#REF!,0)=2,#REF!,"")))</f>
        <v>#REF!</v>
      </c>
      <c r="L78" s="111" t="e">
        <f>IF(AND(#REF!=L77,#REF!="Y")=TRUE,"",IF(ISERROR(MATCH(L$3,#REF!,0)=TRUE),L77,IF(MATCH(L$3,#REF!,0)=2,#REF!,"")))</f>
        <v>#REF!</v>
      </c>
      <c r="M78" s="111" t="e">
        <f>IF(AND(#REF!=M77,#REF!="Y")=TRUE,"",IF(ISERROR(MATCH(M$3,#REF!,0)=TRUE),M77,IF(MATCH(M$3,#REF!,0)=2,#REF!,"")))</f>
        <v>#REF!</v>
      </c>
      <c r="N78" s="111" t="e">
        <f>IF(AND(#REF!=N77,#REF!="Y")=TRUE,"",IF(ISERROR(MATCH(N$3,#REF!,0)=TRUE),N77,IF(MATCH(N$3,#REF!,0)=2,#REF!,"")))</f>
        <v>#REF!</v>
      </c>
      <c r="O78" s="114" t="e">
        <f>IF(AND(#REF!=O77,#REF!="Y")=TRUE,"",IF(ISERROR(MATCH(O$3,#REF!,0)=TRUE),O77,IF(MATCH(O$3,#REF!,0)=2,#REF!,"")))</f>
        <v>#REF!</v>
      </c>
      <c r="P78" s="110" t="e">
        <f>IF(AND(#REF!=P77,#REF!="Y")=TRUE,"",IF(ISERROR(MATCH(P$3,#REF!,0)=TRUE),P77,IF(MATCH(P$3,#REF!,0)=2,#REF!,"")))</f>
        <v>#REF!</v>
      </c>
      <c r="Q78" s="111" t="e">
        <f>IF(AND(#REF!=Q77,#REF!="Y")=TRUE,"",IF(ISERROR(MATCH(Q$3,#REF!,0)=TRUE),Q77,IF(MATCH(Q$3,#REF!,0)=2,#REF!,"")))</f>
        <v>#REF!</v>
      </c>
      <c r="R78" s="111" t="e">
        <f>IF(AND(#REF!=R77,#REF!="Y")=TRUE,"",IF(ISERROR(MATCH(R$3,#REF!,0)=TRUE),R77,IF(MATCH(R$3,#REF!,0)=2,#REF!,"")))</f>
        <v>#REF!</v>
      </c>
      <c r="S78" s="111" t="e">
        <f>IF(AND(#REF!=S77,#REF!="Y")=TRUE,"",IF(ISERROR(MATCH(S$3,#REF!,0)=TRUE),S77,IF(MATCH(S$3,#REF!,0)=2,#REF!,"")))</f>
        <v>#REF!</v>
      </c>
      <c r="T78" s="111" t="e">
        <f>IF(AND(#REF!=T77,#REF!="Y")=TRUE,"",IF(ISERROR(MATCH(T$3,#REF!,0)=TRUE),T77,IF(MATCH(T$3,#REF!,0)=2,#REF!,"")))</f>
        <v>#REF!</v>
      </c>
      <c r="U78" s="111" t="e">
        <f>IF(AND(#REF!=U77,#REF!="Y")=TRUE,"",IF(ISERROR(MATCH(U$3,#REF!,0)=TRUE),U77,IF(MATCH(U$3,#REF!,0)=2,#REF!,"")))</f>
        <v>#REF!</v>
      </c>
      <c r="V78" s="111" t="e">
        <f>IF(AND(#REF!=V77,#REF!="Y")=TRUE,"",IF(ISERROR(MATCH(V$3,#REF!,0)=TRUE),V77,IF(MATCH(V$3,#REF!,0)=2,#REF!,"")))</f>
        <v>#REF!</v>
      </c>
      <c r="W78" s="114" t="e">
        <f>IF(AND(#REF!=W77,#REF!="Y")=TRUE,"",IF(ISERROR(MATCH(W$3,#REF!,0)=TRUE),W77,IF(MATCH(W$3,#REF!,0)=2,#REF!,"")))</f>
        <v>#REF!</v>
      </c>
      <c r="X78" t="e">
        <f>IF(AND(#REF!=X77,#REF!="Y")=TRUE,"",IF(ISERROR(MATCH(X$3,#REF!,0)=TRUE),X77,IF(MATCH(X$3,#REF!,0)=2,#REF!,"")))</f>
        <v>#REF!</v>
      </c>
      <c r="Y78" t="e">
        <f>IF(AND(#REF!=Y77,#REF!="Y")=TRUE,"",IF(ISERROR(MATCH(Y$3,#REF!,0)=TRUE),Y77,IF(MATCH(Y$3,#REF!,0)=2,#REF!,"")))</f>
        <v>#REF!</v>
      </c>
      <c r="Z78" t="e">
        <f>IF(AND(#REF!=Z77,#REF!="Y")=TRUE,"",IF(ISERROR(MATCH(Z$3,#REF!,0)=TRUE),Z77,IF(MATCH(Z$3,#REF!,0)=2,#REF!,"")))</f>
        <v>#REF!</v>
      </c>
      <c r="AA78" s="110" t="e">
        <f>IF(AND(#REF!=AA77,#REF!="Y")=TRUE,"",IF(ISERROR(MATCH(AA$3,#REF!,0)=TRUE),AA77,IF(MATCH(AA$3,#REF!,0)=2,#REF!,"")))</f>
        <v>#REF!</v>
      </c>
      <c r="AB78" s="111" t="e">
        <f>IF(AND(#REF!=AB77,#REF!="Y")=TRUE,"",IF(ISERROR(MATCH(AB$3,#REF!,0)=TRUE),AB77,IF(MATCH(AB$3,#REF!,0)=2,#REF!,"")))</f>
        <v>#REF!</v>
      </c>
      <c r="AC78" s="111" t="e">
        <f>IF(AND(#REF!=AC77,#REF!="Y")=TRUE,"",IF(ISERROR(MATCH(AC$3,#REF!,0)=TRUE),AC77,IF(MATCH(AC$3,#REF!,0)=2,#REF!,"")))</f>
        <v>#REF!</v>
      </c>
      <c r="AD78" s="114" t="e">
        <f>IF(AND(#REF!=AD77,#REF!="Y")=TRUE,"",IF(ISERROR(MATCH(AD$3,#REF!,0)=TRUE),AD77,IF(MATCH(AD$3,#REF!,0)=2,#REF!,"")))</f>
        <v>#REF!</v>
      </c>
      <c r="AE78" s="110" t="e">
        <f>IF(AND(#REF!=AE77,#REF!="Y")=TRUE,"",IF(ISERROR(MATCH(AE$3,#REF!,0)=TRUE),AE77,IF(MATCH(AE$3,#REF!,0)=2,#REF!,"")))</f>
        <v>#REF!</v>
      </c>
      <c r="AF78" s="114" t="e">
        <f>IF(AND(#REF!=AF77,#REF!="Y")=TRUE,"",IF(ISERROR(MATCH(AF$3,#REF!,0)=TRUE),AF77,IF(MATCH(AF$3,#REF!,0)=2,#REF!,"")))</f>
        <v>#REF!</v>
      </c>
      <c r="AG78" t="e">
        <f>IF(AND(#REF!=AG77,#REF!="Y")=TRUE,"",IF(ISERROR(MATCH(AG$3,#REF!,0)=TRUE),AG77,IF(MATCH(AG$3,#REF!,0)=2,#REF!,"")))</f>
        <v>#REF!</v>
      </c>
      <c r="AH78" t="e">
        <f>IF(AND(#REF!=AH77,#REF!="Y")=TRUE,"",IF(ISERROR(MATCH(AH$3,#REF!,0)=TRUE),AH77,IF(MATCH(AH$3,#REF!,0)=2,#REF!,"")))</f>
        <v>#REF!</v>
      </c>
      <c r="AI78" t="e">
        <f>IF(AND(#REF!=AI77,#REF!="Y")=TRUE,"",IF(ISERROR(MATCH(AI$3,#REF!,0)=TRUE),AI77,IF(MATCH(AI$3,#REF!,0)=2,#REF!,"")))</f>
        <v>#REF!</v>
      </c>
      <c r="AJ78" t="e">
        <f>IF(AND(#REF!=AJ77,#REF!="Y")=TRUE,"",IF(ISERROR(MATCH(AJ$3,#REF!,0)=TRUE),AJ77,IF(MATCH(AJ$3,#REF!,0)=2,#REF!,"")))</f>
        <v>#REF!</v>
      </c>
      <c r="AK78" t="e">
        <f>IF(AND(#REF!=AK77,#REF!="Y")=TRUE,"",IF(ISERROR(MATCH(AK$3,#REF!,0)=TRUE),AK77,IF(MATCH(AK$3,#REF!,0)=2,#REF!,"")))</f>
        <v>#REF!</v>
      </c>
      <c r="AL78" t="e">
        <f>IF(AND(#REF!=AL77,#REF!="Y")=TRUE,"",IF(ISERROR(MATCH(AL$3,#REF!,0)=TRUE),AL77,IF(MATCH(AL$3,#REF!,0)=2,#REF!,"")))</f>
        <v>#REF!</v>
      </c>
      <c r="AM78" t="e">
        <f>IF(AND(#REF!=AM77,#REF!="Y")=TRUE,"",IF(ISERROR(MATCH(AM$3,#REF!,0)=TRUE),AM77,IF(MATCH(AM$3,#REF!,0)=2,#REF!,"")))</f>
        <v>#REF!</v>
      </c>
      <c r="AN78" t="e">
        <f>IF(AND(#REF!=AN77,#REF!="Y")=TRUE,"",IF(ISERROR(MATCH(AN$3,#REF!,0)=TRUE),AN77,IF(MATCH(AN$3,#REF!,0)=2,#REF!,"")))</f>
        <v>#REF!</v>
      </c>
      <c r="AO78" s="110" t="e">
        <f>IF(AND(#REF!=AO77,#REF!="Y")=TRUE,"",IF(ISERROR(MATCH(AO$3,#REF!,0)=TRUE),AO77,IF(MATCH(AO$3,#REF!,0)=2,#REF!,"")))</f>
        <v>#REF!</v>
      </c>
      <c r="AP78" s="111" t="e">
        <f>IF(AND(#REF!=AP77,#REF!="Y")=TRUE,"",IF(ISERROR(MATCH(AP$3,#REF!,0)=TRUE),AP77,IF(MATCH(AP$3,#REF!,0)=2,#REF!,"")))</f>
        <v>#REF!</v>
      </c>
      <c r="AQ78" s="111" t="e">
        <f>IF(AND(#REF!=AQ77,#REF!="Y")=TRUE,"",IF(ISERROR(MATCH(AQ$3,#REF!,0)=TRUE),AQ77,IF(MATCH(AQ$3,#REF!,0)=2,#REF!,"")))</f>
        <v>#REF!</v>
      </c>
      <c r="AR78" s="111" t="e">
        <f>IF(AND(#REF!=AR77,#REF!="Y")=TRUE,"",IF(ISERROR(MATCH(AR$3,#REF!,0)=TRUE),AR77,IF(MATCH(AR$3,#REF!,0)=2,#REF!,"")))</f>
        <v>#REF!</v>
      </c>
      <c r="AS78" s="114" t="e">
        <f>IF(AND(#REF!=AS77,#REF!="Y")=TRUE,"",IF(ISERROR(MATCH(AS$3,#REF!,0)=TRUE),AS77,IF(MATCH(AS$3,#REF!,0)=2,#REF!,"")))</f>
        <v>#REF!</v>
      </c>
      <c r="AT78" s="110" t="e">
        <f>IF(AND(#REF!=AT77,#REF!="Y")=TRUE,"",IF(ISERROR(MATCH(AT$3,#REF!,0)=TRUE),AT77,IF(MATCH(AT$3,#REF!,0)=2,#REF!,"")))</f>
        <v>#REF!</v>
      </c>
      <c r="AU78" s="111" t="e">
        <f>IF(AND(#REF!=AU77,#REF!="Y")=TRUE,"",IF(ISERROR(MATCH(AU$3,#REF!,0)=TRUE),AU77,IF(MATCH(AU$3,#REF!,0)=2,#REF!,"")))</f>
        <v>#REF!</v>
      </c>
      <c r="AV78" s="114" t="e">
        <f>IF(AND(#REF!=AV77,#REF!="Y")=TRUE,"",IF(ISERROR(MATCH(AV$3,#REF!,0)=TRUE),AV77,IF(MATCH(AV$3,#REF!,0)=2,#REF!,"")))</f>
        <v>#REF!</v>
      </c>
      <c r="BA78">
        <f>+'All Trains &amp; Jobs'!O53</f>
        <v>0</v>
      </c>
    </row>
    <row r="79" spans="1:53">
      <c r="A79">
        <v>75</v>
      </c>
      <c r="B79" t="e">
        <f>IF(AND(#REF!=B78,#REF!="Y")=TRUE,"",IF(ISERROR(MATCH(B$3,#REF!,0)=TRUE),B78,IF(MATCH(B$3,#REF!,0)=2,#REF!,"")))</f>
        <v>#REF!</v>
      </c>
      <c r="C79" t="e">
        <f>IF(AND(#REF!=C78,#REF!="Y")=TRUE,"",IF(ISERROR(MATCH(C$3,#REF!,0)=TRUE),C78,IF(MATCH(C$3,#REF!,0)=2,#REF!,"")))</f>
        <v>#REF!</v>
      </c>
      <c r="D79" t="e">
        <f>IF(AND(#REF!=D78,#REF!="Y")=TRUE,"",IF(ISERROR(MATCH(D$3,#REF!,0)=TRUE),D78,IF(MATCH(D$3,#REF!,0)=2,#REF!,"")))</f>
        <v>#REF!</v>
      </c>
      <c r="E79" t="e">
        <f>IF(AND(#REF!=E78,#REF!="Y")=TRUE,"",IF(ISERROR(MATCH(E$3,#REF!,0)=TRUE),E78,IF(MATCH(E$3,#REF!,0)=2,#REF!,"")))</f>
        <v>#REF!</v>
      </c>
      <c r="F79" t="e">
        <f>IF(AND(#REF!=F78,#REF!="Y")=TRUE,"",IF(ISERROR(MATCH(F$3,#REF!,0)=TRUE),F78,IF(MATCH(F$3,#REF!,0)=2,#REF!,"")))</f>
        <v>#REF!</v>
      </c>
      <c r="G79" t="e">
        <f>IF(AND(#REF!=G78,#REF!="Y")=TRUE,"",IF(ISERROR(MATCH(G$3,#REF!,0)=TRUE),G78,IF(MATCH(G$3,#REF!,0)=2,#REF!,"")))</f>
        <v>#REF!</v>
      </c>
      <c r="H79" t="e">
        <f>IF(AND(#REF!=H78,#REF!="Y")=TRUE,"",IF(ISERROR(MATCH(H$3,#REF!,0)=TRUE),H78,IF(MATCH(H$3,#REF!,0)=2,#REF!,"")))</f>
        <v>#REF!</v>
      </c>
      <c r="I79" s="110" t="e">
        <f>IF(AND(#REF!=I78,#REF!="Y")=TRUE,"",IF(ISERROR(MATCH(I$3,#REF!,0)=TRUE),I78,IF(MATCH(I$3,#REF!,0)=2,#REF!,"")))</f>
        <v>#REF!</v>
      </c>
      <c r="J79" s="111" t="e">
        <f>IF(AND(#REF!=J78,#REF!="Y")=TRUE,"",IF(ISERROR(MATCH(J$3,#REF!,0)=TRUE),J78,IF(MATCH(J$3,#REF!,0)=2,#REF!,"")))</f>
        <v>#REF!</v>
      </c>
      <c r="K79" s="111" t="e">
        <f>IF(AND(#REF!=K78,#REF!="Y")=TRUE,"",IF(ISERROR(MATCH(K$3,#REF!,0)=TRUE),K78,IF(MATCH(K$3,#REF!,0)=2,#REF!,"")))</f>
        <v>#REF!</v>
      </c>
      <c r="L79" s="111" t="e">
        <f>IF(AND(#REF!=L78,#REF!="Y")=TRUE,"",IF(ISERROR(MATCH(L$3,#REF!,0)=TRUE),L78,IF(MATCH(L$3,#REF!,0)=2,#REF!,"")))</f>
        <v>#REF!</v>
      </c>
      <c r="M79" s="111" t="e">
        <f>IF(AND(#REF!=M78,#REF!="Y")=TRUE,"",IF(ISERROR(MATCH(M$3,#REF!,0)=TRUE),M78,IF(MATCH(M$3,#REF!,0)=2,#REF!,"")))</f>
        <v>#REF!</v>
      </c>
      <c r="N79" s="111" t="e">
        <f>IF(AND(#REF!=N78,#REF!="Y")=TRUE,"",IF(ISERROR(MATCH(N$3,#REF!,0)=TRUE),N78,IF(MATCH(N$3,#REF!,0)=2,#REF!,"")))</f>
        <v>#REF!</v>
      </c>
      <c r="O79" s="114" t="e">
        <f>IF(AND(#REF!=O78,#REF!="Y")=TRUE,"",IF(ISERROR(MATCH(O$3,#REF!,0)=TRUE),O78,IF(MATCH(O$3,#REF!,0)=2,#REF!,"")))</f>
        <v>#REF!</v>
      </c>
      <c r="P79" s="110" t="e">
        <f>IF(AND(#REF!=P78,#REF!="Y")=TRUE,"",IF(ISERROR(MATCH(P$3,#REF!,0)=TRUE),P78,IF(MATCH(P$3,#REF!,0)=2,#REF!,"")))</f>
        <v>#REF!</v>
      </c>
      <c r="Q79" s="111" t="e">
        <f>IF(AND(#REF!=Q78,#REF!="Y")=TRUE,"",IF(ISERROR(MATCH(Q$3,#REF!,0)=TRUE),Q78,IF(MATCH(Q$3,#REF!,0)=2,#REF!,"")))</f>
        <v>#REF!</v>
      </c>
      <c r="R79" s="111" t="e">
        <f>IF(AND(#REF!=R78,#REF!="Y")=TRUE,"",IF(ISERROR(MATCH(R$3,#REF!,0)=TRUE),R78,IF(MATCH(R$3,#REF!,0)=2,#REF!,"")))</f>
        <v>#REF!</v>
      </c>
      <c r="S79" s="111" t="e">
        <f>IF(AND(#REF!=S78,#REF!="Y")=TRUE,"",IF(ISERROR(MATCH(S$3,#REF!,0)=TRUE),S78,IF(MATCH(S$3,#REF!,0)=2,#REF!,"")))</f>
        <v>#REF!</v>
      </c>
      <c r="T79" s="111" t="e">
        <f>IF(AND(#REF!=T78,#REF!="Y")=TRUE,"",IF(ISERROR(MATCH(T$3,#REF!,0)=TRUE),T78,IF(MATCH(T$3,#REF!,0)=2,#REF!,"")))</f>
        <v>#REF!</v>
      </c>
      <c r="U79" s="111" t="e">
        <f>IF(AND(#REF!=U78,#REF!="Y")=TRUE,"",IF(ISERROR(MATCH(U$3,#REF!,0)=TRUE),U78,IF(MATCH(U$3,#REF!,0)=2,#REF!,"")))</f>
        <v>#REF!</v>
      </c>
      <c r="V79" s="111" t="e">
        <f>IF(AND(#REF!=V78,#REF!="Y")=TRUE,"",IF(ISERROR(MATCH(V$3,#REF!,0)=TRUE),V78,IF(MATCH(V$3,#REF!,0)=2,#REF!,"")))</f>
        <v>#REF!</v>
      </c>
      <c r="W79" s="114" t="e">
        <f>IF(AND(#REF!=W78,#REF!="Y")=TRUE,"",IF(ISERROR(MATCH(W$3,#REF!,0)=TRUE),W78,IF(MATCH(W$3,#REF!,0)=2,#REF!,"")))</f>
        <v>#REF!</v>
      </c>
      <c r="X79" t="e">
        <f>IF(AND(#REF!=X78,#REF!="Y")=TRUE,"",IF(ISERROR(MATCH(X$3,#REF!,0)=TRUE),X78,IF(MATCH(X$3,#REF!,0)=2,#REF!,"")))</f>
        <v>#REF!</v>
      </c>
      <c r="Y79" t="e">
        <f>IF(AND(#REF!=Y78,#REF!="Y")=TRUE,"",IF(ISERROR(MATCH(Y$3,#REF!,0)=TRUE),Y78,IF(MATCH(Y$3,#REF!,0)=2,#REF!,"")))</f>
        <v>#REF!</v>
      </c>
      <c r="Z79" t="e">
        <f>IF(AND(#REF!=Z78,#REF!="Y")=TRUE,"",IF(ISERROR(MATCH(Z$3,#REF!,0)=TRUE),Z78,IF(MATCH(Z$3,#REF!,0)=2,#REF!,"")))</f>
        <v>#REF!</v>
      </c>
      <c r="AA79" s="110" t="e">
        <f>IF(AND(#REF!=AA78,#REF!="Y")=TRUE,"",IF(ISERROR(MATCH(AA$3,#REF!,0)=TRUE),AA78,IF(MATCH(AA$3,#REF!,0)=2,#REF!,"")))</f>
        <v>#REF!</v>
      </c>
      <c r="AB79" s="111" t="e">
        <f>IF(AND(#REF!=AB78,#REF!="Y")=TRUE,"",IF(ISERROR(MATCH(AB$3,#REF!,0)=TRUE),AB78,IF(MATCH(AB$3,#REF!,0)=2,#REF!,"")))</f>
        <v>#REF!</v>
      </c>
      <c r="AC79" s="111" t="e">
        <f>IF(AND(#REF!=AC78,#REF!="Y")=TRUE,"",IF(ISERROR(MATCH(AC$3,#REF!,0)=TRUE),AC78,IF(MATCH(AC$3,#REF!,0)=2,#REF!,"")))</f>
        <v>#REF!</v>
      </c>
      <c r="AD79" s="114" t="e">
        <f>IF(AND(#REF!=AD78,#REF!="Y")=TRUE,"",IF(ISERROR(MATCH(AD$3,#REF!,0)=TRUE),AD78,IF(MATCH(AD$3,#REF!,0)=2,#REF!,"")))</f>
        <v>#REF!</v>
      </c>
      <c r="AE79" s="110" t="e">
        <f>IF(AND(#REF!=AE78,#REF!="Y")=TRUE,"",IF(ISERROR(MATCH(AE$3,#REF!,0)=TRUE),AE78,IF(MATCH(AE$3,#REF!,0)=2,#REF!,"")))</f>
        <v>#REF!</v>
      </c>
      <c r="AF79" s="114" t="e">
        <f>IF(AND(#REF!=AF78,#REF!="Y")=TRUE,"",IF(ISERROR(MATCH(AF$3,#REF!,0)=TRUE),AF78,IF(MATCH(AF$3,#REF!,0)=2,#REF!,"")))</f>
        <v>#REF!</v>
      </c>
      <c r="AG79" t="e">
        <f>IF(AND(#REF!=AG78,#REF!="Y")=TRUE,"",IF(ISERROR(MATCH(AG$3,#REF!,0)=TRUE),AG78,IF(MATCH(AG$3,#REF!,0)=2,#REF!,"")))</f>
        <v>#REF!</v>
      </c>
      <c r="AH79" t="e">
        <f>IF(AND(#REF!=AH78,#REF!="Y")=TRUE,"",IF(ISERROR(MATCH(AH$3,#REF!,0)=TRUE),AH78,IF(MATCH(AH$3,#REF!,0)=2,#REF!,"")))</f>
        <v>#REF!</v>
      </c>
      <c r="AI79" t="e">
        <f>IF(AND(#REF!=AI78,#REF!="Y")=TRUE,"",IF(ISERROR(MATCH(AI$3,#REF!,0)=TRUE),AI78,IF(MATCH(AI$3,#REF!,0)=2,#REF!,"")))</f>
        <v>#REF!</v>
      </c>
      <c r="AJ79" t="e">
        <f>IF(AND(#REF!=AJ78,#REF!="Y")=TRUE,"",IF(ISERROR(MATCH(AJ$3,#REF!,0)=TRUE),AJ78,IF(MATCH(AJ$3,#REF!,0)=2,#REF!,"")))</f>
        <v>#REF!</v>
      </c>
      <c r="AK79" t="e">
        <f>IF(AND(#REF!=AK78,#REF!="Y")=TRUE,"",IF(ISERROR(MATCH(AK$3,#REF!,0)=TRUE),AK78,IF(MATCH(AK$3,#REF!,0)=2,#REF!,"")))</f>
        <v>#REF!</v>
      </c>
      <c r="AL79" t="e">
        <f>IF(AND(#REF!=AL78,#REF!="Y")=TRUE,"",IF(ISERROR(MATCH(AL$3,#REF!,0)=TRUE),AL78,IF(MATCH(AL$3,#REF!,0)=2,#REF!,"")))</f>
        <v>#REF!</v>
      </c>
      <c r="AM79" t="e">
        <f>IF(AND(#REF!=AM78,#REF!="Y")=TRUE,"",IF(ISERROR(MATCH(AM$3,#REF!,0)=TRUE),AM78,IF(MATCH(AM$3,#REF!,0)=2,#REF!,"")))</f>
        <v>#REF!</v>
      </c>
      <c r="AN79" t="e">
        <f>IF(AND(#REF!=AN78,#REF!="Y")=TRUE,"",IF(ISERROR(MATCH(AN$3,#REF!,0)=TRUE),AN78,IF(MATCH(AN$3,#REF!,0)=2,#REF!,"")))</f>
        <v>#REF!</v>
      </c>
      <c r="AO79" s="110" t="e">
        <f>IF(AND(#REF!=AO78,#REF!="Y")=TRUE,"",IF(ISERROR(MATCH(AO$3,#REF!,0)=TRUE),AO78,IF(MATCH(AO$3,#REF!,0)=2,#REF!,"")))</f>
        <v>#REF!</v>
      </c>
      <c r="AP79" s="111" t="e">
        <f>IF(AND(#REF!=AP78,#REF!="Y")=TRUE,"",IF(ISERROR(MATCH(AP$3,#REF!,0)=TRUE),AP78,IF(MATCH(AP$3,#REF!,0)=2,#REF!,"")))</f>
        <v>#REF!</v>
      </c>
      <c r="AQ79" s="111" t="e">
        <f>IF(AND(#REF!=AQ78,#REF!="Y")=TRUE,"",IF(ISERROR(MATCH(AQ$3,#REF!,0)=TRUE),AQ78,IF(MATCH(AQ$3,#REF!,0)=2,#REF!,"")))</f>
        <v>#REF!</v>
      </c>
      <c r="AR79" s="111" t="e">
        <f>IF(AND(#REF!=AR78,#REF!="Y")=TRUE,"",IF(ISERROR(MATCH(AR$3,#REF!,0)=TRUE),AR78,IF(MATCH(AR$3,#REF!,0)=2,#REF!,"")))</f>
        <v>#REF!</v>
      </c>
      <c r="AS79" s="114" t="e">
        <f>IF(AND(#REF!=AS78,#REF!="Y")=TRUE,"",IF(ISERROR(MATCH(AS$3,#REF!,0)=TRUE),AS78,IF(MATCH(AS$3,#REF!,0)=2,#REF!,"")))</f>
        <v>#REF!</v>
      </c>
      <c r="AT79" s="110" t="e">
        <f>IF(AND(#REF!=AT78,#REF!="Y")=TRUE,"",IF(ISERROR(MATCH(AT$3,#REF!,0)=TRUE),AT78,IF(MATCH(AT$3,#REF!,0)=2,#REF!,"")))</f>
        <v>#REF!</v>
      </c>
      <c r="AU79" s="111" t="e">
        <f>IF(AND(#REF!=AU78,#REF!="Y")=TRUE,"",IF(ISERROR(MATCH(AU$3,#REF!,0)=TRUE),AU78,IF(MATCH(AU$3,#REF!,0)=2,#REF!,"")))</f>
        <v>#REF!</v>
      </c>
      <c r="AV79" s="114" t="e">
        <f>IF(AND(#REF!=AV78,#REF!="Y")=TRUE,"",IF(ISERROR(MATCH(AV$3,#REF!,0)=TRUE),AV78,IF(MATCH(AV$3,#REF!,0)=2,#REF!,"")))</f>
        <v>#REF!</v>
      </c>
      <c r="BA79">
        <f>+'All Trains &amp; Jobs'!O54</f>
        <v>0</v>
      </c>
    </row>
    <row r="80" spans="1:53">
      <c r="A80">
        <v>76</v>
      </c>
      <c r="B80" t="e">
        <f>IF(AND(#REF!=B79,#REF!="Y")=TRUE,"",IF(ISERROR(MATCH(B$3,#REF!,0)=TRUE),B79,IF(MATCH(B$3,#REF!,0)=2,#REF!,"")))</f>
        <v>#REF!</v>
      </c>
      <c r="C80" t="e">
        <f>IF(AND(#REF!=C79,#REF!="Y")=TRUE,"",IF(ISERROR(MATCH(C$3,#REF!,0)=TRUE),C79,IF(MATCH(C$3,#REF!,0)=2,#REF!,"")))</f>
        <v>#REF!</v>
      </c>
      <c r="D80" t="e">
        <f>IF(AND(#REF!=D79,#REF!="Y")=TRUE,"",IF(ISERROR(MATCH(D$3,#REF!,0)=TRUE),D79,IF(MATCH(D$3,#REF!,0)=2,#REF!,"")))</f>
        <v>#REF!</v>
      </c>
      <c r="E80" t="e">
        <f>IF(AND(#REF!=E79,#REF!="Y")=TRUE,"",IF(ISERROR(MATCH(E$3,#REF!,0)=TRUE),E79,IF(MATCH(E$3,#REF!,0)=2,#REF!,"")))</f>
        <v>#REF!</v>
      </c>
      <c r="F80" t="e">
        <f>IF(AND(#REF!=F79,#REF!="Y")=TRUE,"",IF(ISERROR(MATCH(F$3,#REF!,0)=TRUE),F79,IF(MATCH(F$3,#REF!,0)=2,#REF!,"")))</f>
        <v>#REF!</v>
      </c>
      <c r="G80" t="e">
        <f>IF(AND(#REF!=G79,#REF!="Y")=TRUE,"",IF(ISERROR(MATCH(G$3,#REF!,0)=TRUE),G79,IF(MATCH(G$3,#REF!,0)=2,#REF!,"")))</f>
        <v>#REF!</v>
      </c>
      <c r="H80" t="e">
        <f>IF(AND(#REF!=H79,#REF!="Y")=TRUE,"",IF(ISERROR(MATCH(H$3,#REF!,0)=TRUE),H79,IF(MATCH(H$3,#REF!,0)=2,#REF!,"")))</f>
        <v>#REF!</v>
      </c>
      <c r="I80" s="110" t="e">
        <f>IF(AND(#REF!=I79,#REF!="Y")=TRUE,"",IF(ISERROR(MATCH(I$3,#REF!,0)=TRUE),I79,IF(MATCH(I$3,#REF!,0)=2,#REF!,"")))</f>
        <v>#REF!</v>
      </c>
      <c r="J80" s="111" t="e">
        <f>IF(AND(#REF!=J79,#REF!="Y")=TRUE,"",IF(ISERROR(MATCH(J$3,#REF!,0)=TRUE),J79,IF(MATCH(J$3,#REF!,0)=2,#REF!,"")))</f>
        <v>#REF!</v>
      </c>
      <c r="K80" s="111" t="e">
        <f>IF(AND(#REF!=K79,#REF!="Y")=TRUE,"",IF(ISERROR(MATCH(K$3,#REF!,0)=TRUE),K79,IF(MATCH(K$3,#REF!,0)=2,#REF!,"")))</f>
        <v>#REF!</v>
      </c>
      <c r="L80" s="111" t="e">
        <f>IF(AND(#REF!=L79,#REF!="Y")=TRUE,"",IF(ISERROR(MATCH(L$3,#REF!,0)=TRUE),L79,IF(MATCH(L$3,#REF!,0)=2,#REF!,"")))</f>
        <v>#REF!</v>
      </c>
      <c r="M80" s="111" t="e">
        <f>IF(AND(#REF!=M79,#REF!="Y")=TRUE,"",IF(ISERROR(MATCH(M$3,#REF!,0)=TRUE),M79,IF(MATCH(M$3,#REF!,0)=2,#REF!,"")))</f>
        <v>#REF!</v>
      </c>
      <c r="N80" s="111" t="e">
        <f>IF(AND(#REF!=N79,#REF!="Y")=TRUE,"",IF(ISERROR(MATCH(N$3,#REF!,0)=TRUE),N79,IF(MATCH(N$3,#REF!,0)=2,#REF!,"")))</f>
        <v>#REF!</v>
      </c>
      <c r="O80" s="114" t="e">
        <f>IF(AND(#REF!=O79,#REF!="Y")=TRUE,"",IF(ISERROR(MATCH(O$3,#REF!,0)=TRUE),O79,IF(MATCH(O$3,#REF!,0)=2,#REF!,"")))</f>
        <v>#REF!</v>
      </c>
      <c r="P80" s="110" t="e">
        <f>IF(AND(#REF!=P79,#REF!="Y")=TRUE,"",IF(ISERROR(MATCH(P$3,#REF!,0)=TRUE),P79,IF(MATCH(P$3,#REF!,0)=2,#REF!,"")))</f>
        <v>#REF!</v>
      </c>
      <c r="Q80" s="111" t="e">
        <f>IF(AND(#REF!=Q79,#REF!="Y")=TRUE,"",IF(ISERROR(MATCH(Q$3,#REF!,0)=TRUE),Q79,IF(MATCH(Q$3,#REF!,0)=2,#REF!,"")))</f>
        <v>#REF!</v>
      </c>
      <c r="R80" s="111" t="e">
        <f>IF(AND(#REF!=R79,#REF!="Y")=TRUE,"",IF(ISERROR(MATCH(R$3,#REF!,0)=TRUE),R79,IF(MATCH(R$3,#REF!,0)=2,#REF!,"")))</f>
        <v>#REF!</v>
      </c>
      <c r="S80" s="111" t="e">
        <f>IF(AND(#REF!=S79,#REF!="Y")=TRUE,"",IF(ISERROR(MATCH(S$3,#REF!,0)=TRUE),S79,IF(MATCH(S$3,#REF!,0)=2,#REF!,"")))</f>
        <v>#REF!</v>
      </c>
      <c r="T80" s="111" t="e">
        <f>IF(AND(#REF!=T79,#REF!="Y")=TRUE,"",IF(ISERROR(MATCH(T$3,#REF!,0)=TRUE),T79,IF(MATCH(T$3,#REF!,0)=2,#REF!,"")))</f>
        <v>#REF!</v>
      </c>
      <c r="U80" s="111" t="e">
        <f>IF(AND(#REF!=U79,#REF!="Y")=TRUE,"",IF(ISERROR(MATCH(U$3,#REF!,0)=TRUE),U79,IF(MATCH(U$3,#REF!,0)=2,#REF!,"")))</f>
        <v>#REF!</v>
      </c>
      <c r="V80" s="111" t="e">
        <f>IF(AND(#REF!=V79,#REF!="Y")=TRUE,"",IF(ISERROR(MATCH(V$3,#REF!,0)=TRUE),V79,IF(MATCH(V$3,#REF!,0)=2,#REF!,"")))</f>
        <v>#REF!</v>
      </c>
      <c r="W80" s="114" t="e">
        <f>IF(AND(#REF!=W79,#REF!="Y")=TRUE,"",IF(ISERROR(MATCH(W$3,#REF!,0)=TRUE),W79,IF(MATCH(W$3,#REF!,0)=2,#REF!,"")))</f>
        <v>#REF!</v>
      </c>
      <c r="X80" t="e">
        <f>IF(AND(#REF!=X79,#REF!="Y")=TRUE,"",IF(ISERROR(MATCH(X$3,#REF!,0)=TRUE),X79,IF(MATCH(X$3,#REF!,0)=2,#REF!,"")))</f>
        <v>#REF!</v>
      </c>
      <c r="Y80" t="e">
        <f>IF(AND(#REF!=Y79,#REF!="Y")=TRUE,"",IF(ISERROR(MATCH(Y$3,#REF!,0)=TRUE),Y79,IF(MATCH(Y$3,#REF!,0)=2,#REF!,"")))</f>
        <v>#REF!</v>
      </c>
      <c r="Z80" t="e">
        <f>IF(AND(#REF!=Z79,#REF!="Y")=TRUE,"",IF(ISERROR(MATCH(Z$3,#REF!,0)=TRUE),Z79,IF(MATCH(Z$3,#REF!,0)=2,#REF!,"")))</f>
        <v>#REF!</v>
      </c>
      <c r="AA80" s="110" t="e">
        <f>IF(AND(#REF!=AA79,#REF!="Y")=TRUE,"",IF(ISERROR(MATCH(AA$3,#REF!,0)=TRUE),AA79,IF(MATCH(AA$3,#REF!,0)=2,#REF!,"")))</f>
        <v>#REF!</v>
      </c>
      <c r="AB80" s="111" t="e">
        <f>IF(AND(#REF!=AB79,#REF!="Y")=TRUE,"",IF(ISERROR(MATCH(AB$3,#REF!,0)=TRUE),AB79,IF(MATCH(AB$3,#REF!,0)=2,#REF!,"")))</f>
        <v>#REF!</v>
      </c>
      <c r="AC80" s="111" t="e">
        <f>IF(AND(#REF!=AC79,#REF!="Y")=TRUE,"",IF(ISERROR(MATCH(AC$3,#REF!,0)=TRUE),AC79,IF(MATCH(AC$3,#REF!,0)=2,#REF!,"")))</f>
        <v>#REF!</v>
      </c>
      <c r="AD80" s="114" t="e">
        <f>IF(AND(#REF!=AD79,#REF!="Y")=TRUE,"",IF(ISERROR(MATCH(AD$3,#REF!,0)=TRUE),AD79,IF(MATCH(AD$3,#REF!,0)=2,#REF!,"")))</f>
        <v>#REF!</v>
      </c>
      <c r="AE80" s="110" t="e">
        <f>IF(AND(#REF!=AE79,#REF!="Y")=TRUE,"",IF(ISERROR(MATCH(AE$3,#REF!,0)=TRUE),AE79,IF(MATCH(AE$3,#REF!,0)=2,#REF!,"")))</f>
        <v>#REF!</v>
      </c>
      <c r="AF80" s="114" t="e">
        <f>IF(AND(#REF!=AF79,#REF!="Y")=TRUE,"",IF(ISERROR(MATCH(AF$3,#REF!,0)=TRUE),AF79,IF(MATCH(AF$3,#REF!,0)=2,#REF!,"")))</f>
        <v>#REF!</v>
      </c>
      <c r="AG80" t="e">
        <f>IF(AND(#REF!=AG79,#REF!="Y")=TRUE,"",IF(ISERROR(MATCH(AG$3,#REF!,0)=TRUE),AG79,IF(MATCH(AG$3,#REF!,0)=2,#REF!,"")))</f>
        <v>#REF!</v>
      </c>
      <c r="AH80" t="e">
        <f>IF(AND(#REF!=AH79,#REF!="Y")=TRUE,"",IF(ISERROR(MATCH(AH$3,#REF!,0)=TRUE),AH79,IF(MATCH(AH$3,#REF!,0)=2,#REF!,"")))</f>
        <v>#REF!</v>
      </c>
      <c r="AI80" t="e">
        <f>IF(AND(#REF!=AI79,#REF!="Y")=TRUE,"",IF(ISERROR(MATCH(AI$3,#REF!,0)=TRUE),AI79,IF(MATCH(AI$3,#REF!,0)=2,#REF!,"")))</f>
        <v>#REF!</v>
      </c>
      <c r="AJ80" t="e">
        <f>IF(AND(#REF!=AJ79,#REF!="Y")=TRUE,"",IF(ISERROR(MATCH(AJ$3,#REF!,0)=TRUE),AJ79,IF(MATCH(AJ$3,#REF!,0)=2,#REF!,"")))</f>
        <v>#REF!</v>
      </c>
      <c r="AK80" t="e">
        <f>IF(AND(#REF!=AK79,#REF!="Y")=TRUE,"",IF(ISERROR(MATCH(AK$3,#REF!,0)=TRUE),AK79,IF(MATCH(AK$3,#REF!,0)=2,#REF!,"")))</f>
        <v>#REF!</v>
      </c>
      <c r="AL80" t="e">
        <f>IF(AND(#REF!=AL79,#REF!="Y")=TRUE,"",IF(ISERROR(MATCH(AL$3,#REF!,0)=TRUE),AL79,IF(MATCH(AL$3,#REF!,0)=2,#REF!,"")))</f>
        <v>#REF!</v>
      </c>
      <c r="AM80" t="e">
        <f>IF(AND(#REF!=AM79,#REF!="Y")=TRUE,"",IF(ISERROR(MATCH(AM$3,#REF!,0)=TRUE),AM79,IF(MATCH(AM$3,#REF!,0)=2,#REF!,"")))</f>
        <v>#REF!</v>
      </c>
      <c r="AN80" t="e">
        <f>IF(AND(#REF!=AN79,#REF!="Y")=TRUE,"",IF(ISERROR(MATCH(AN$3,#REF!,0)=TRUE),AN79,IF(MATCH(AN$3,#REF!,0)=2,#REF!,"")))</f>
        <v>#REF!</v>
      </c>
      <c r="AO80" s="110" t="e">
        <f>IF(AND(#REF!=AO79,#REF!="Y")=TRUE,"",IF(ISERROR(MATCH(AO$3,#REF!,0)=TRUE),AO79,IF(MATCH(AO$3,#REF!,0)=2,#REF!,"")))</f>
        <v>#REF!</v>
      </c>
      <c r="AP80" s="111" t="e">
        <f>IF(AND(#REF!=AP79,#REF!="Y")=TRUE,"",IF(ISERROR(MATCH(AP$3,#REF!,0)=TRUE),AP79,IF(MATCH(AP$3,#REF!,0)=2,#REF!,"")))</f>
        <v>#REF!</v>
      </c>
      <c r="AQ80" s="111" t="e">
        <f>IF(AND(#REF!=AQ79,#REF!="Y")=TRUE,"",IF(ISERROR(MATCH(AQ$3,#REF!,0)=TRUE),AQ79,IF(MATCH(AQ$3,#REF!,0)=2,#REF!,"")))</f>
        <v>#REF!</v>
      </c>
      <c r="AR80" s="111" t="e">
        <f>IF(AND(#REF!=AR79,#REF!="Y")=TRUE,"",IF(ISERROR(MATCH(AR$3,#REF!,0)=TRUE),AR79,IF(MATCH(AR$3,#REF!,0)=2,#REF!,"")))</f>
        <v>#REF!</v>
      </c>
      <c r="AS80" s="114" t="e">
        <f>IF(AND(#REF!=AS79,#REF!="Y")=TRUE,"",IF(ISERROR(MATCH(AS$3,#REF!,0)=TRUE),AS79,IF(MATCH(AS$3,#REF!,0)=2,#REF!,"")))</f>
        <v>#REF!</v>
      </c>
      <c r="AT80" s="110" t="e">
        <f>IF(AND(#REF!=AT79,#REF!="Y")=TRUE,"",IF(ISERROR(MATCH(AT$3,#REF!,0)=TRUE),AT79,IF(MATCH(AT$3,#REF!,0)=2,#REF!,"")))</f>
        <v>#REF!</v>
      </c>
      <c r="AU80" s="111" t="e">
        <f>IF(AND(#REF!=AU79,#REF!="Y")=TRUE,"",IF(ISERROR(MATCH(AU$3,#REF!,0)=TRUE),AU79,IF(MATCH(AU$3,#REF!,0)=2,#REF!,"")))</f>
        <v>#REF!</v>
      </c>
      <c r="AV80" s="114" t="e">
        <f>IF(AND(#REF!=AV79,#REF!="Y")=TRUE,"",IF(ISERROR(MATCH(AV$3,#REF!,0)=TRUE),AV79,IF(MATCH(AV$3,#REF!,0)=2,#REF!,"")))</f>
        <v>#REF!</v>
      </c>
      <c r="BA80">
        <f>+'All Trains &amp; Jobs'!O55</f>
        <v>0</v>
      </c>
    </row>
    <row r="81" spans="1:53">
      <c r="A81">
        <v>77</v>
      </c>
      <c r="B81" t="e">
        <f>IF(AND(#REF!=B80,#REF!="Y")=TRUE,"",IF(ISERROR(MATCH(B$3,#REF!,0)=TRUE),B80,IF(MATCH(B$3,#REF!,0)=2,#REF!,"")))</f>
        <v>#REF!</v>
      </c>
      <c r="C81" t="e">
        <f>IF(AND(#REF!=C80,#REF!="Y")=TRUE,"",IF(ISERROR(MATCH(C$3,#REF!,0)=TRUE),C80,IF(MATCH(C$3,#REF!,0)=2,#REF!,"")))</f>
        <v>#REF!</v>
      </c>
      <c r="D81" t="e">
        <f>IF(AND(#REF!=D80,#REF!="Y")=TRUE,"",IF(ISERROR(MATCH(D$3,#REF!,0)=TRUE),D80,IF(MATCH(D$3,#REF!,0)=2,#REF!,"")))</f>
        <v>#REF!</v>
      </c>
      <c r="E81" t="e">
        <f>IF(AND(#REF!=E80,#REF!="Y")=TRUE,"",IF(ISERROR(MATCH(E$3,#REF!,0)=TRUE),E80,IF(MATCH(E$3,#REF!,0)=2,#REF!,"")))</f>
        <v>#REF!</v>
      </c>
      <c r="F81" t="e">
        <f>IF(AND(#REF!=F80,#REF!="Y")=TRUE,"",IF(ISERROR(MATCH(F$3,#REF!,0)=TRUE),F80,IF(MATCH(F$3,#REF!,0)=2,#REF!,"")))</f>
        <v>#REF!</v>
      </c>
      <c r="G81" t="e">
        <f>IF(AND(#REF!=G80,#REF!="Y")=TRUE,"",IF(ISERROR(MATCH(G$3,#REF!,0)=TRUE),G80,IF(MATCH(G$3,#REF!,0)=2,#REF!,"")))</f>
        <v>#REF!</v>
      </c>
      <c r="H81" t="e">
        <f>IF(AND(#REF!=H80,#REF!="Y")=TRUE,"",IF(ISERROR(MATCH(H$3,#REF!,0)=TRUE),H80,IF(MATCH(H$3,#REF!,0)=2,#REF!,"")))</f>
        <v>#REF!</v>
      </c>
      <c r="I81" s="110" t="e">
        <f>IF(AND(#REF!=I80,#REF!="Y")=TRUE,"",IF(ISERROR(MATCH(I$3,#REF!,0)=TRUE),I80,IF(MATCH(I$3,#REF!,0)=2,#REF!,"")))</f>
        <v>#REF!</v>
      </c>
      <c r="J81" s="111" t="e">
        <f>IF(AND(#REF!=J80,#REF!="Y")=TRUE,"",IF(ISERROR(MATCH(J$3,#REF!,0)=TRUE),J80,IF(MATCH(J$3,#REF!,0)=2,#REF!,"")))</f>
        <v>#REF!</v>
      </c>
      <c r="K81" s="111" t="e">
        <f>IF(AND(#REF!=K80,#REF!="Y")=TRUE,"",IF(ISERROR(MATCH(K$3,#REF!,0)=TRUE),K80,IF(MATCH(K$3,#REF!,0)=2,#REF!,"")))</f>
        <v>#REF!</v>
      </c>
      <c r="L81" s="111" t="e">
        <f>IF(AND(#REF!=L80,#REF!="Y")=TRUE,"",IF(ISERROR(MATCH(L$3,#REF!,0)=TRUE),L80,IF(MATCH(L$3,#REF!,0)=2,#REF!,"")))</f>
        <v>#REF!</v>
      </c>
      <c r="M81" s="111" t="e">
        <f>IF(AND(#REF!=M80,#REF!="Y")=TRUE,"",IF(ISERROR(MATCH(M$3,#REF!,0)=TRUE),M80,IF(MATCH(M$3,#REF!,0)=2,#REF!,"")))</f>
        <v>#REF!</v>
      </c>
      <c r="N81" s="111" t="e">
        <f>IF(AND(#REF!=N80,#REF!="Y")=TRUE,"",IF(ISERROR(MATCH(N$3,#REF!,0)=TRUE),N80,IF(MATCH(N$3,#REF!,0)=2,#REF!,"")))</f>
        <v>#REF!</v>
      </c>
      <c r="O81" s="114" t="e">
        <f>IF(AND(#REF!=O80,#REF!="Y")=TRUE,"",IF(ISERROR(MATCH(O$3,#REF!,0)=TRUE),O80,IF(MATCH(O$3,#REF!,0)=2,#REF!,"")))</f>
        <v>#REF!</v>
      </c>
      <c r="P81" s="110" t="e">
        <f>IF(AND(#REF!=P80,#REF!="Y")=TRUE,"",IF(ISERROR(MATCH(P$3,#REF!,0)=TRUE),P80,IF(MATCH(P$3,#REF!,0)=2,#REF!,"")))</f>
        <v>#REF!</v>
      </c>
      <c r="Q81" s="111" t="e">
        <f>IF(AND(#REF!=Q80,#REF!="Y")=TRUE,"",IF(ISERROR(MATCH(Q$3,#REF!,0)=TRUE),Q80,IF(MATCH(Q$3,#REF!,0)=2,#REF!,"")))</f>
        <v>#REF!</v>
      </c>
      <c r="R81" s="111" t="e">
        <f>IF(AND(#REF!=R80,#REF!="Y")=TRUE,"",IF(ISERROR(MATCH(R$3,#REF!,0)=TRUE),R80,IF(MATCH(R$3,#REF!,0)=2,#REF!,"")))</f>
        <v>#REF!</v>
      </c>
      <c r="S81" s="111" t="e">
        <f>IF(AND(#REF!=S80,#REF!="Y")=TRUE,"",IF(ISERROR(MATCH(S$3,#REF!,0)=TRUE),S80,IF(MATCH(S$3,#REF!,0)=2,#REF!,"")))</f>
        <v>#REF!</v>
      </c>
      <c r="T81" s="111" t="e">
        <f>IF(AND(#REF!=T80,#REF!="Y")=TRUE,"",IF(ISERROR(MATCH(T$3,#REF!,0)=TRUE),T80,IF(MATCH(T$3,#REF!,0)=2,#REF!,"")))</f>
        <v>#REF!</v>
      </c>
      <c r="U81" s="111" t="e">
        <f>IF(AND(#REF!=U80,#REF!="Y")=TRUE,"",IF(ISERROR(MATCH(U$3,#REF!,0)=TRUE),U80,IF(MATCH(U$3,#REF!,0)=2,#REF!,"")))</f>
        <v>#REF!</v>
      </c>
      <c r="V81" s="111" t="e">
        <f>IF(AND(#REF!=V80,#REF!="Y")=TRUE,"",IF(ISERROR(MATCH(V$3,#REF!,0)=TRUE),V80,IF(MATCH(V$3,#REF!,0)=2,#REF!,"")))</f>
        <v>#REF!</v>
      </c>
      <c r="W81" s="114" t="e">
        <f>IF(AND(#REF!=W80,#REF!="Y")=TRUE,"",IF(ISERROR(MATCH(W$3,#REF!,0)=TRUE),W80,IF(MATCH(W$3,#REF!,0)=2,#REF!,"")))</f>
        <v>#REF!</v>
      </c>
      <c r="X81" t="e">
        <f>IF(AND(#REF!=X80,#REF!="Y")=TRUE,"",IF(ISERROR(MATCH(X$3,#REF!,0)=TRUE),X80,IF(MATCH(X$3,#REF!,0)=2,#REF!,"")))</f>
        <v>#REF!</v>
      </c>
      <c r="Y81" t="e">
        <f>IF(AND(#REF!=Y80,#REF!="Y")=TRUE,"",IF(ISERROR(MATCH(Y$3,#REF!,0)=TRUE),Y80,IF(MATCH(Y$3,#REF!,0)=2,#REF!,"")))</f>
        <v>#REF!</v>
      </c>
      <c r="Z81" t="e">
        <f>IF(AND(#REF!=Z80,#REF!="Y")=TRUE,"",IF(ISERROR(MATCH(Z$3,#REF!,0)=TRUE),Z80,IF(MATCH(Z$3,#REF!,0)=2,#REF!,"")))</f>
        <v>#REF!</v>
      </c>
      <c r="AA81" s="110" t="e">
        <f>IF(AND(#REF!=AA80,#REF!="Y")=TRUE,"",IF(ISERROR(MATCH(AA$3,#REF!,0)=TRUE),AA80,IF(MATCH(AA$3,#REF!,0)=2,#REF!,"")))</f>
        <v>#REF!</v>
      </c>
      <c r="AB81" s="111" t="e">
        <f>IF(AND(#REF!=AB80,#REF!="Y")=TRUE,"",IF(ISERROR(MATCH(AB$3,#REF!,0)=TRUE),AB80,IF(MATCH(AB$3,#REF!,0)=2,#REF!,"")))</f>
        <v>#REF!</v>
      </c>
      <c r="AC81" s="111" t="e">
        <f>IF(AND(#REF!=AC80,#REF!="Y")=TRUE,"",IF(ISERROR(MATCH(AC$3,#REF!,0)=TRUE),AC80,IF(MATCH(AC$3,#REF!,0)=2,#REF!,"")))</f>
        <v>#REF!</v>
      </c>
      <c r="AD81" s="114" t="e">
        <f>IF(AND(#REF!=AD80,#REF!="Y")=TRUE,"",IF(ISERROR(MATCH(AD$3,#REF!,0)=TRUE),AD80,IF(MATCH(AD$3,#REF!,0)=2,#REF!,"")))</f>
        <v>#REF!</v>
      </c>
      <c r="AE81" s="110" t="e">
        <f>IF(AND(#REF!=AE80,#REF!="Y")=TRUE,"",IF(ISERROR(MATCH(AE$3,#REF!,0)=TRUE),AE80,IF(MATCH(AE$3,#REF!,0)=2,#REF!,"")))</f>
        <v>#REF!</v>
      </c>
      <c r="AF81" s="114" t="e">
        <f>IF(AND(#REF!=AF80,#REF!="Y")=TRUE,"",IF(ISERROR(MATCH(AF$3,#REF!,0)=TRUE),AF80,IF(MATCH(AF$3,#REF!,0)=2,#REF!,"")))</f>
        <v>#REF!</v>
      </c>
      <c r="AG81" t="e">
        <f>IF(AND(#REF!=AG80,#REF!="Y")=TRUE,"",IF(ISERROR(MATCH(AG$3,#REF!,0)=TRUE),AG80,IF(MATCH(AG$3,#REF!,0)=2,#REF!,"")))</f>
        <v>#REF!</v>
      </c>
      <c r="AH81" t="e">
        <f>IF(AND(#REF!=AH80,#REF!="Y")=TRUE,"",IF(ISERROR(MATCH(AH$3,#REF!,0)=TRUE),AH80,IF(MATCH(AH$3,#REF!,0)=2,#REF!,"")))</f>
        <v>#REF!</v>
      </c>
      <c r="AI81" t="e">
        <f>IF(AND(#REF!=AI80,#REF!="Y")=TRUE,"",IF(ISERROR(MATCH(AI$3,#REF!,0)=TRUE),AI80,IF(MATCH(AI$3,#REF!,0)=2,#REF!,"")))</f>
        <v>#REF!</v>
      </c>
      <c r="AJ81" t="e">
        <f>IF(AND(#REF!=AJ80,#REF!="Y")=TRUE,"",IF(ISERROR(MATCH(AJ$3,#REF!,0)=TRUE),AJ80,IF(MATCH(AJ$3,#REF!,0)=2,#REF!,"")))</f>
        <v>#REF!</v>
      </c>
      <c r="AK81" t="e">
        <f>IF(AND(#REF!=AK80,#REF!="Y")=TRUE,"",IF(ISERROR(MATCH(AK$3,#REF!,0)=TRUE),AK80,IF(MATCH(AK$3,#REF!,0)=2,#REF!,"")))</f>
        <v>#REF!</v>
      </c>
      <c r="AL81" t="e">
        <f>IF(AND(#REF!=AL80,#REF!="Y")=TRUE,"",IF(ISERROR(MATCH(AL$3,#REF!,0)=TRUE),AL80,IF(MATCH(AL$3,#REF!,0)=2,#REF!,"")))</f>
        <v>#REF!</v>
      </c>
      <c r="AM81" t="e">
        <f>IF(AND(#REF!=AM80,#REF!="Y")=TRUE,"",IF(ISERROR(MATCH(AM$3,#REF!,0)=TRUE),AM80,IF(MATCH(AM$3,#REF!,0)=2,#REF!,"")))</f>
        <v>#REF!</v>
      </c>
      <c r="AN81" t="e">
        <f>IF(AND(#REF!=AN80,#REF!="Y")=TRUE,"",IF(ISERROR(MATCH(AN$3,#REF!,0)=TRUE),AN80,IF(MATCH(AN$3,#REF!,0)=2,#REF!,"")))</f>
        <v>#REF!</v>
      </c>
      <c r="AO81" s="110" t="e">
        <f>IF(AND(#REF!=AO80,#REF!="Y")=TRUE,"",IF(ISERROR(MATCH(AO$3,#REF!,0)=TRUE),AO80,IF(MATCH(AO$3,#REF!,0)=2,#REF!,"")))</f>
        <v>#REF!</v>
      </c>
      <c r="AP81" s="111" t="e">
        <f>IF(AND(#REF!=AP80,#REF!="Y")=TRUE,"",IF(ISERROR(MATCH(AP$3,#REF!,0)=TRUE),AP80,IF(MATCH(AP$3,#REF!,0)=2,#REF!,"")))</f>
        <v>#REF!</v>
      </c>
      <c r="AQ81" s="111" t="e">
        <f>IF(AND(#REF!=AQ80,#REF!="Y")=TRUE,"",IF(ISERROR(MATCH(AQ$3,#REF!,0)=TRUE),AQ80,IF(MATCH(AQ$3,#REF!,0)=2,#REF!,"")))</f>
        <v>#REF!</v>
      </c>
      <c r="AR81" s="111" t="e">
        <f>IF(AND(#REF!=AR80,#REF!="Y")=TRUE,"",IF(ISERROR(MATCH(AR$3,#REF!,0)=TRUE),AR80,IF(MATCH(AR$3,#REF!,0)=2,#REF!,"")))</f>
        <v>#REF!</v>
      </c>
      <c r="AS81" s="114" t="e">
        <f>IF(AND(#REF!=AS80,#REF!="Y")=TRUE,"",IF(ISERROR(MATCH(AS$3,#REF!,0)=TRUE),AS80,IF(MATCH(AS$3,#REF!,0)=2,#REF!,"")))</f>
        <v>#REF!</v>
      </c>
      <c r="AT81" s="110" t="e">
        <f>IF(AND(#REF!=AT80,#REF!="Y")=TRUE,"",IF(ISERROR(MATCH(AT$3,#REF!,0)=TRUE),AT80,IF(MATCH(AT$3,#REF!,0)=2,#REF!,"")))</f>
        <v>#REF!</v>
      </c>
      <c r="AU81" s="111" t="e">
        <f>IF(AND(#REF!=AU80,#REF!="Y")=TRUE,"",IF(ISERROR(MATCH(AU$3,#REF!,0)=TRUE),AU80,IF(MATCH(AU$3,#REF!,0)=2,#REF!,"")))</f>
        <v>#REF!</v>
      </c>
      <c r="AV81" s="114" t="e">
        <f>IF(AND(#REF!=AV80,#REF!="Y")=TRUE,"",IF(ISERROR(MATCH(AV$3,#REF!,0)=TRUE),AV80,IF(MATCH(AV$3,#REF!,0)=2,#REF!,"")))</f>
        <v>#REF!</v>
      </c>
      <c r="BA81">
        <f>+'All Trains &amp; Jobs'!O56</f>
        <v>0</v>
      </c>
    </row>
    <row r="82" spans="1:53">
      <c r="A82">
        <v>78</v>
      </c>
      <c r="B82" t="e">
        <f>IF(AND(#REF!=B81,#REF!="Y")=TRUE,"",IF(ISERROR(MATCH(B$3,#REF!,0)=TRUE),B81,IF(MATCH(B$3,#REF!,0)=2,#REF!,"")))</f>
        <v>#REF!</v>
      </c>
      <c r="C82" t="e">
        <f>IF(AND(#REF!=C81,#REF!="Y")=TRUE,"",IF(ISERROR(MATCH(C$3,#REF!,0)=TRUE),C81,IF(MATCH(C$3,#REF!,0)=2,#REF!,"")))</f>
        <v>#REF!</v>
      </c>
      <c r="D82" t="e">
        <f>IF(AND(#REF!=D81,#REF!="Y")=TRUE,"",IF(ISERROR(MATCH(D$3,#REF!,0)=TRUE),D81,IF(MATCH(D$3,#REF!,0)=2,#REF!,"")))</f>
        <v>#REF!</v>
      </c>
      <c r="E82" t="e">
        <f>IF(AND(#REF!=E81,#REF!="Y")=TRUE,"",IF(ISERROR(MATCH(E$3,#REF!,0)=TRUE),E81,IF(MATCH(E$3,#REF!,0)=2,#REF!,"")))</f>
        <v>#REF!</v>
      </c>
      <c r="F82" t="e">
        <f>IF(AND(#REF!=F81,#REF!="Y")=TRUE,"",IF(ISERROR(MATCH(F$3,#REF!,0)=TRUE),F81,IF(MATCH(F$3,#REF!,0)=2,#REF!,"")))</f>
        <v>#REF!</v>
      </c>
      <c r="G82" t="e">
        <f>IF(AND(#REF!=G81,#REF!="Y")=TRUE,"",IF(ISERROR(MATCH(G$3,#REF!,0)=TRUE),G81,IF(MATCH(G$3,#REF!,0)=2,#REF!,"")))</f>
        <v>#REF!</v>
      </c>
      <c r="H82" t="e">
        <f>IF(AND(#REF!=H81,#REF!="Y")=TRUE,"",IF(ISERROR(MATCH(H$3,#REF!,0)=TRUE),H81,IF(MATCH(H$3,#REF!,0)=2,#REF!,"")))</f>
        <v>#REF!</v>
      </c>
      <c r="I82" s="110" t="e">
        <f>IF(AND(#REF!=I81,#REF!="Y")=TRUE,"",IF(ISERROR(MATCH(I$3,#REF!,0)=TRUE),I81,IF(MATCH(I$3,#REF!,0)=2,#REF!,"")))</f>
        <v>#REF!</v>
      </c>
      <c r="J82" s="111" t="e">
        <f>IF(AND(#REF!=J81,#REF!="Y")=TRUE,"",IF(ISERROR(MATCH(J$3,#REF!,0)=TRUE),J81,IF(MATCH(J$3,#REF!,0)=2,#REF!,"")))</f>
        <v>#REF!</v>
      </c>
      <c r="K82" s="111" t="e">
        <f>IF(AND(#REF!=K81,#REF!="Y")=TRUE,"",IF(ISERROR(MATCH(K$3,#REF!,0)=TRUE),K81,IF(MATCH(K$3,#REF!,0)=2,#REF!,"")))</f>
        <v>#REF!</v>
      </c>
      <c r="L82" s="111" t="e">
        <f>IF(AND(#REF!=L81,#REF!="Y")=TRUE,"",IF(ISERROR(MATCH(L$3,#REF!,0)=TRUE),L81,IF(MATCH(L$3,#REF!,0)=2,#REF!,"")))</f>
        <v>#REF!</v>
      </c>
      <c r="M82" s="111" t="e">
        <f>IF(AND(#REF!=M81,#REF!="Y")=TRUE,"",IF(ISERROR(MATCH(M$3,#REF!,0)=TRUE),M81,IF(MATCH(M$3,#REF!,0)=2,#REF!,"")))</f>
        <v>#REF!</v>
      </c>
      <c r="N82" s="111" t="e">
        <f>IF(AND(#REF!=N81,#REF!="Y")=TRUE,"",IF(ISERROR(MATCH(N$3,#REF!,0)=TRUE),N81,IF(MATCH(N$3,#REF!,0)=2,#REF!,"")))</f>
        <v>#REF!</v>
      </c>
      <c r="O82" s="114" t="e">
        <f>IF(AND(#REF!=O81,#REF!="Y")=TRUE,"",IF(ISERROR(MATCH(O$3,#REF!,0)=TRUE),O81,IF(MATCH(O$3,#REF!,0)=2,#REF!,"")))</f>
        <v>#REF!</v>
      </c>
      <c r="P82" s="110" t="e">
        <f>IF(AND(#REF!=P81,#REF!="Y")=TRUE,"",IF(ISERROR(MATCH(P$3,#REF!,0)=TRUE),P81,IF(MATCH(P$3,#REF!,0)=2,#REF!,"")))</f>
        <v>#REF!</v>
      </c>
      <c r="Q82" s="111" t="e">
        <f>IF(AND(#REF!=Q81,#REF!="Y")=TRUE,"",IF(ISERROR(MATCH(Q$3,#REF!,0)=TRUE),Q81,IF(MATCH(Q$3,#REF!,0)=2,#REF!,"")))</f>
        <v>#REF!</v>
      </c>
      <c r="R82" s="111" t="e">
        <f>IF(AND(#REF!=R81,#REF!="Y")=TRUE,"",IF(ISERROR(MATCH(R$3,#REF!,0)=TRUE),R81,IF(MATCH(R$3,#REF!,0)=2,#REF!,"")))</f>
        <v>#REF!</v>
      </c>
      <c r="S82" s="111" t="e">
        <f>IF(AND(#REF!=S81,#REF!="Y")=TRUE,"",IF(ISERROR(MATCH(S$3,#REF!,0)=TRUE),S81,IF(MATCH(S$3,#REF!,0)=2,#REF!,"")))</f>
        <v>#REF!</v>
      </c>
      <c r="T82" s="111" t="e">
        <f>IF(AND(#REF!=T81,#REF!="Y")=TRUE,"",IF(ISERROR(MATCH(T$3,#REF!,0)=TRUE),T81,IF(MATCH(T$3,#REF!,0)=2,#REF!,"")))</f>
        <v>#REF!</v>
      </c>
      <c r="U82" s="111" t="e">
        <f>IF(AND(#REF!=U81,#REF!="Y")=TRUE,"",IF(ISERROR(MATCH(U$3,#REF!,0)=TRUE),U81,IF(MATCH(U$3,#REF!,0)=2,#REF!,"")))</f>
        <v>#REF!</v>
      </c>
      <c r="V82" s="111" t="e">
        <f>IF(AND(#REF!=V81,#REF!="Y")=TRUE,"",IF(ISERROR(MATCH(V$3,#REF!,0)=TRUE),V81,IF(MATCH(V$3,#REF!,0)=2,#REF!,"")))</f>
        <v>#REF!</v>
      </c>
      <c r="W82" s="114" t="e">
        <f>IF(AND(#REF!=W81,#REF!="Y")=TRUE,"",IF(ISERROR(MATCH(W$3,#REF!,0)=TRUE),W81,IF(MATCH(W$3,#REF!,0)=2,#REF!,"")))</f>
        <v>#REF!</v>
      </c>
      <c r="X82" t="e">
        <f>IF(AND(#REF!=X81,#REF!="Y")=TRUE,"",IF(ISERROR(MATCH(X$3,#REF!,0)=TRUE),X81,IF(MATCH(X$3,#REF!,0)=2,#REF!,"")))</f>
        <v>#REF!</v>
      </c>
      <c r="Y82" t="e">
        <f>IF(AND(#REF!=Y81,#REF!="Y")=TRUE,"",IF(ISERROR(MATCH(Y$3,#REF!,0)=TRUE),Y81,IF(MATCH(Y$3,#REF!,0)=2,#REF!,"")))</f>
        <v>#REF!</v>
      </c>
      <c r="Z82" t="e">
        <f>IF(AND(#REF!=Z81,#REF!="Y")=TRUE,"",IF(ISERROR(MATCH(Z$3,#REF!,0)=TRUE),Z81,IF(MATCH(Z$3,#REF!,0)=2,#REF!,"")))</f>
        <v>#REF!</v>
      </c>
      <c r="AA82" s="110" t="e">
        <f>IF(AND(#REF!=AA81,#REF!="Y")=TRUE,"",IF(ISERROR(MATCH(AA$3,#REF!,0)=TRUE),AA81,IF(MATCH(AA$3,#REF!,0)=2,#REF!,"")))</f>
        <v>#REF!</v>
      </c>
      <c r="AB82" s="111" t="e">
        <f>IF(AND(#REF!=AB81,#REF!="Y")=TRUE,"",IF(ISERROR(MATCH(AB$3,#REF!,0)=TRUE),AB81,IF(MATCH(AB$3,#REF!,0)=2,#REF!,"")))</f>
        <v>#REF!</v>
      </c>
      <c r="AC82" s="111" t="e">
        <f>IF(AND(#REF!=AC81,#REF!="Y")=TRUE,"",IF(ISERROR(MATCH(AC$3,#REF!,0)=TRUE),AC81,IF(MATCH(AC$3,#REF!,0)=2,#REF!,"")))</f>
        <v>#REF!</v>
      </c>
      <c r="AD82" s="114" t="e">
        <f>IF(AND(#REF!=AD81,#REF!="Y")=TRUE,"",IF(ISERROR(MATCH(AD$3,#REF!,0)=TRUE),AD81,IF(MATCH(AD$3,#REF!,0)=2,#REF!,"")))</f>
        <v>#REF!</v>
      </c>
      <c r="AE82" s="110" t="e">
        <f>IF(AND(#REF!=AE81,#REF!="Y")=TRUE,"",IF(ISERROR(MATCH(AE$3,#REF!,0)=TRUE),AE81,IF(MATCH(AE$3,#REF!,0)=2,#REF!,"")))</f>
        <v>#REF!</v>
      </c>
      <c r="AF82" s="114" t="e">
        <f>IF(AND(#REF!=AF81,#REF!="Y")=TRUE,"",IF(ISERROR(MATCH(AF$3,#REF!,0)=TRUE),AF81,IF(MATCH(AF$3,#REF!,0)=2,#REF!,"")))</f>
        <v>#REF!</v>
      </c>
      <c r="AG82" t="e">
        <f>IF(AND(#REF!=AG81,#REF!="Y")=TRUE,"",IF(ISERROR(MATCH(AG$3,#REF!,0)=TRUE),AG81,IF(MATCH(AG$3,#REF!,0)=2,#REF!,"")))</f>
        <v>#REF!</v>
      </c>
      <c r="AH82" t="e">
        <f>IF(AND(#REF!=AH81,#REF!="Y")=TRUE,"",IF(ISERROR(MATCH(AH$3,#REF!,0)=TRUE),AH81,IF(MATCH(AH$3,#REF!,0)=2,#REF!,"")))</f>
        <v>#REF!</v>
      </c>
      <c r="AI82" t="e">
        <f>IF(AND(#REF!=AI81,#REF!="Y")=TRUE,"",IF(ISERROR(MATCH(AI$3,#REF!,0)=TRUE),AI81,IF(MATCH(AI$3,#REF!,0)=2,#REF!,"")))</f>
        <v>#REF!</v>
      </c>
      <c r="AJ82" t="e">
        <f>IF(AND(#REF!=AJ81,#REF!="Y")=TRUE,"",IF(ISERROR(MATCH(AJ$3,#REF!,0)=TRUE),AJ81,IF(MATCH(AJ$3,#REF!,0)=2,#REF!,"")))</f>
        <v>#REF!</v>
      </c>
      <c r="AK82" t="e">
        <f>IF(AND(#REF!=AK81,#REF!="Y")=TRUE,"",IF(ISERROR(MATCH(AK$3,#REF!,0)=TRUE),AK81,IF(MATCH(AK$3,#REF!,0)=2,#REF!,"")))</f>
        <v>#REF!</v>
      </c>
      <c r="AL82" t="e">
        <f>IF(AND(#REF!=AL81,#REF!="Y")=TRUE,"",IF(ISERROR(MATCH(AL$3,#REF!,0)=TRUE),AL81,IF(MATCH(AL$3,#REF!,0)=2,#REF!,"")))</f>
        <v>#REF!</v>
      </c>
      <c r="AM82" t="e">
        <f>IF(AND(#REF!=AM81,#REF!="Y")=TRUE,"",IF(ISERROR(MATCH(AM$3,#REF!,0)=TRUE),AM81,IF(MATCH(AM$3,#REF!,0)=2,#REF!,"")))</f>
        <v>#REF!</v>
      </c>
      <c r="AN82" t="e">
        <f>IF(AND(#REF!=AN81,#REF!="Y")=TRUE,"",IF(ISERROR(MATCH(AN$3,#REF!,0)=TRUE),AN81,IF(MATCH(AN$3,#REF!,0)=2,#REF!,"")))</f>
        <v>#REF!</v>
      </c>
      <c r="AO82" s="110" t="e">
        <f>IF(AND(#REF!=AO81,#REF!="Y")=TRUE,"",IF(ISERROR(MATCH(AO$3,#REF!,0)=TRUE),AO81,IF(MATCH(AO$3,#REF!,0)=2,#REF!,"")))</f>
        <v>#REF!</v>
      </c>
      <c r="AP82" s="111" t="e">
        <f>IF(AND(#REF!=AP81,#REF!="Y")=TRUE,"",IF(ISERROR(MATCH(AP$3,#REF!,0)=TRUE),AP81,IF(MATCH(AP$3,#REF!,0)=2,#REF!,"")))</f>
        <v>#REF!</v>
      </c>
      <c r="AQ82" s="111" t="e">
        <f>IF(AND(#REF!=AQ81,#REF!="Y")=TRUE,"",IF(ISERROR(MATCH(AQ$3,#REF!,0)=TRUE),AQ81,IF(MATCH(AQ$3,#REF!,0)=2,#REF!,"")))</f>
        <v>#REF!</v>
      </c>
      <c r="AR82" s="111" t="e">
        <f>IF(AND(#REF!=AR81,#REF!="Y")=TRUE,"",IF(ISERROR(MATCH(AR$3,#REF!,0)=TRUE),AR81,IF(MATCH(AR$3,#REF!,0)=2,#REF!,"")))</f>
        <v>#REF!</v>
      </c>
      <c r="AS82" s="114" t="e">
        <f>IF(AND(#REF!=AS81,#REF!="Y")=TRUE,"",IF(ISERROR(MATCH(AS$3,#REF!,0)=TRUE),AS81,IF(MATCH(AS$3,#REF!,0)=2,#REF!,"")))</f>
        <v>#REF!</v>
      </c>
      <c r="AT82" s="110" t="e">
        <f>IF(AND(#REF!=AT81,#REF!="Y")=TRUE,"",IF(ISERROR(MATCH(AT$3,#REF!,0)=TRUE),AT81,IF(MATCH(AT$3,#REF!,0)=2,#REF!,"")))</f>
        <v>#REF!</v>
      </c>
      <c r="AU82" s="111" t="e">
        <f>IF(AND(#REF!=AU81,#REF!="Y")=TRUE,"",IF(ISERROR(MATCH(AU$3,#REF!,0)=TRUE),AU81,IF(MATCH(AU$3,#REF!,0)=2,#REF!,"")))</f>
        <v>#REF!</v>
      </c>
      <c r="AV82" s="114" t="e">
        <f>IF(AND(#REF!=AV81,#REF!="Y")=TRUE,"",IF(ISERROR(MATCH(AV$3,#REF!,0)=TRUE),AV81,IF(MATCH(AV$3,#REF!,0)=2,#REF!,"")))</f>
        <v>#REF!</v>
      </c>
      <c r="BA82">
        <f>+'All Trains &amp; Jobs'!O57</f>
        <v>0</v>
      </c>
    </row>
    <row r="83" spans="1:53">
      <c r="A83">
        <v>79</v>
      </c>
      <c r="B83" t="e">
        <f>IF(AND(#REF!=B82,#REF!="Y")=TRUE,"",IF(ISERROR(MATCH(B$3,#REF!,0)=TRUE),B82,IF(MATCH(B$3,#REF!,0)=2,#REF!,"")))</f>
        <v>#REF!</v>
      </c>
      <c r="C83" t="e">
        <f>IF(AND(#REF!=C82,#REF!="Y")=TRUE,"",IF(ISERROR(MATCH(C$3,#REF!,0)=TRUE),C82,IF(MATCH(C$3,#REF!,0)=2,#REF!,"")))</f>
        <v>#REF!</v>
      </c>
      <c r="D83" t="e">
        <f>IF(AND(#REF!=D82,#REF!="Y")=TRUE,"",IF(ISERROR(MATCH(D$3,#REF!,0)=TRUE),D82,IF(MATCH(D$3,#REF!,0)=2,#REF!,"")))</f>
        <v>#REF!</v>
      </c>
      <c r="E83" t="e">
        <f>IF(AND(#REF!=E82,#REF!="Y")=TRUE,"",IF(ISERROR(MATCH(E$3,#REF!,0)=TRUE),E82,IF(MATCH(E$3,#REF!,0)=2,#REF!,"")))</f>
        <v>#REF!</v>
      </c>
      <c r="F83" t="e">
        <f>IF(AND(#REF!=F82,#REF!="Y")=TRUE,"",IF(ISERROR(MATCH(F$3,#REF!,0)=TRUE),F82,IF(MATCH(F$3,#REF!,0)=2,#REF!,"")))</f>
        <v>#REF!</v>
      </c>
      <c r="G83" t="e">
        <f>IF(AND(#REF!=G82,#REF!="Y")=TRUE,"",IF(ISERROR(MATCH(G$3,#REF!,0)=TRUE),G82,IF(MATCH(G$3,#REF!,0)=2,#REF!,"")))</f>
        <v>#REF!</v>
      </c>
      <c r="H83" t="e">
        <f>IF(AND(#REF!=H82,#REF!="Y")=TRUE,"",IF(ISERROR(MATCH(H$3,#REF!,0)=TRUE),H82,IF(MATCH(H$3,#REF!,0)=2,#REF!,"")))</f>
        <v>#REF!</v>
      </c>
      <c r="I83" s="110" t="e">
        <f>IF(AND(#REF!=I82,#REF!="Y")=TRUE,"",IF(ISERROR(MATCH(I$3,#REF!,0)=TRUE),I82,IF(MATCH(I$3,#REF!,0)=2,#REF!,"")))</f>
        <v>#REF!</v>
      </c>
      <c r="J83" s="111" t="e">
        <f>IF(AND(#REF!=J82,#REF!="Y")=TRUE,"",IF(ISERROR(MATCH(J$3,#REF!,0)=TRUE),J82,IF(MATCH(J$3,#REF!,0)=2,#REF!,"")))</f>
        <v>#REF!</v>
      </c>
      <c r="K83" s="111" t="e">
        <f>IF(AND(#REF!=K82,#REF!="Y")=TRUE,"",IF(ISERROR(MATCH(K$3,#REF!,0)=TRUE),K82,IF(MATCH(K$3,#REF!,0)=2,#REF!,"")))</f>
        <v>#REF!</v>
      </c>
      <c r="L83" s="111" t="e">
        <f>IF(AND(#REF!=L82,#REF!="Y")=TRUE,"",IF(ISERROR(MATCH(L$3,#REF!,0)=TRUE),L82,IF(MATCH(L$3,#REF!,0)=2,#REF!,"")))</f>
        <v>#REF!</v>
      </c>
      <c r="M83" s="111" t="e">
        <f>IF(AND(#REF!=M82,#REF!="Y")=TRUE,"",IF(ISERROR(MATCH(M$3,#REF!,0)=TRUE),M82,IF(MATCH(M$3,#REF!,0)=2,#REF!,"")))</f>
        <v>#REF!</v>
      </c>
      <c r="N83" s="111" t="e">
        <f>IF(AND(#REF!=N82,#REF!="Y")=TRUE,"",IF(ISERROR(MATCH(N$3,#REF!,0)=TRUE),N82,IF(MATCH(N$3,#REF!,0)=2,#REF!,"")))</f>
        <v>#REF!</v>
      </c>
      <c r="O83" s="114" t="e">
        <f>IF(AND(#REF!=O82,#REF!="Y")=TRUE,"",IF(ISERROR(MATCH(O$3,#REF!,0)=TRUE),O82,IF(MATCH(O$3,#REF!,0)=2,#REF!,"")))</f>
        <v>#REF!</v>
      </c>
      <c r="P83" s="110" t="e">
        <f>IF(AND(#REF!=P82,#REF!="Y")=TRUE,"",IF(ISERROR(MATCH(P$3,#REF!,0)=TRUE),P82,IF(MATCH(P$3,#REF!,0)=2,#REF!,"")))</f>
        <v>#REF!</v>
      </c>
      <c r="Q83" s="111" t="e">
        <f>IF(AND(#REF!=Q82,#REF!="Y")=TRUE,"",IF(ISERROR(MATCH(Q$3,#REF!,0)=TRUE),Q82,IF(MATCH(Q$3,#REF!,0)=2,#REF!,"")))</f>
        <v>#REF!</v>
      </c>
      <c r="R83" s="111" t="e">
        <f>IF(AND(#REF!=R82,#REF!="Y")=TRUE,"",IF(ISERROR(MATCH(R$3,#REF!,0)=TRUE),R82,IF(MATCH(R$3,#REF!,0)=2,#REF!,"")))</f>
        <v>#REF!</v>
      </c>
      <c r="S83" s="111" t="e">
        <f>IF(AND(#REF!=S82,#REF!="Y")=TRUE,"",IF(ISERROR(MATCH(S$3,#REF!,0)=TRUE),S82,IF(MATCH(S$3,#REF!,0)=2,#REF!,"")))</f>
        <v>#REF!</v>
      </c>
      <c r="T83" s="111" t="e">
        <f>IF(AND(#REF!=T82,#REF!="Y")=TRUE,"",IF(ISERROR(MATCH(T$3,#REF!,0)=TRUE),T82,IF(MATCH(T$3,#REF!,0)=2,#REF!,"")))</f>
        <v>#REF!</v>
      </c>
      <c r="U83" s="111" t="e">
        <f>IF(AND(#REF!=U82,#REF!="Y")=TRUE,"",IF(ISERROR(MATCH(U$3,#REF!,0)=TRUE),U82,IF(MATCH(U$3,#REF!,0)=2,#REF!,"")))</f>
        <v>#REF!</v>
      </c>
      <c r="V83" s="111" t="e">
        <f>IF(AND(#REF!=V82,#REF!="Y")=TRUE,"",IF(ISERROR(MATCH(V$3,#REF!,0)=TRUE),V82,IF(MATCH(V$3,#REF!,0)=2,#REF!,"")))</f>
        <v>#REF!</v>
      </c>
      <c r="W83" s="114" t="e">
        <f>IF(AND(#REF!=W82,#REF!="Y")=TRUE,"",IF(ISERROR(MATCH(W$3,#REF!,0)=TRUE),W82,IF(MATCH(W$3,#REF!,0)=2,#REF!,"")))</f>
        <v>#REF!</v>
      </c>
      <c r="X83" t="e">
        <f>IF(AND(#REF!=X82,#REF!="Y")=TRUE,"",IF(ISERROR(MATCH(X$3,#REF!,0)=TRUE),X82,IF(MATCH(X$3,#REF!,0)=2,#REF!,"")))</f>
        <v>#REF!</v>
      </c>
      <c r="Y83" t="e">
        <f>IF(AND(#REF!=Y82,#REF!="Y")=TRUE,"",IF(ISERROR(MATCH(Y$3,#REF!,0)=TRUE),Y82,IF(MATCH(Y$3,#REF!,0)=2,#REF!,"")))</f>
        <v>#REF!</v>
      </c>
      <c r="Z83" t="e">
        <f>IF(AND(#REF!=Z82,#REF!="Y")=TRUE,"",IF(ISERROR(MATCH(Z$3,#REF!,0)=TRUE),Z82,IF(MATCH(Z$3,#REF!,0)=2,#REF!,"")))</f>
        <v>#REF!</v>
      </c>
      <c r="AA83" s="110" t="e">
        <f>IF(AND(#REF!=AA82,#REF!="Y")=TRUE,"",IF(ISERROR(MATCH(AA$3,#REF!,0)=TRUE),AA82,IF(MATCH(AA$3,#REF!,0)=2,#REF!,"")))</f>
        <v>#REF!</v>
      </c>
      <c r="AB83" s="111" t="e">
        <f>IF(AND(#REF!=AB82,#REF!="Y")=TRUE,"",IF(ISERROR(MATCH(AB$3,#REF!,0)=TRUE),AB82,IF(MATCH(AB$3,#REF!,0)=2,#REF!,"")))</f>
        <v>#REF!</v>
      </c>
      <c r="AC83" s="111" t="e">
        <f>IF(AND(#REF!=AC82,#REF!="Y")=TRUE,"",IF(ISERROR(MATCH(AC$3,#REF!,0)=TRUE),AC82,IF(MATCH(AC$3,#REF!,0)=2,#REF!,"")))</f>
        <v>#REF!</v>
      </c>
      <c r="AD83" s="114" t="e">
        <f>IF(AND(#REF!=AD82,#REF!="Y")=TRUE,"",IF(ISERROR(MATCH(AD$3,#REF!,0)=TRUE),AD82,IF(MATCH(AD$3,#REF!,0)=2,#REF!,"")))</f>
        <v>#REF!</v>
      </c>
      <c r="AE83" s="110" t="e">
        <f>IF(AND(#REF!=AE82,#REF!="Y")=TRUE,"",IF(ISERROR(MATCH(AE$3,#REF!,0)=TRUE),AE82,IF(MATCH(AE$3,#REF!,0)=2,#REF!,"")))</f>
        <v>#REF!</v>
      </c>
      <c r="AF83" s="114" t="e">
        <f>IF(AND(#REF!=AF82,#REF!="Y")=TRUE,"",IF(ISERROR(MATCH(AF$3,#REF!,0)=TRUE),AF82,IF(MATCH(AF$3,#REF!,0)=2,#REF!,"")))</f>
        <v>#REF!</v>
      </c>
      <c r="AG83" t="e">
        <f>IF(AND(#REF!=AG82,#REF!="Y")=TRUE,"",IF(ISERROR(MATCH(AG$3,#REF!,0)=TRUE),AG82,IF(MATCH(AG$3,#REF!,0)=2,#REF!,"")))</f>
        <v>#REF!</v>
      </c>
      <c r="AH83" t="e">
        <f>IF(AND(#REF!=AH82,#REF!="Y")=TRUE,"",IF(ISERROR(MATCH(AH$3,#REF!,0)=TRUE),AH82,IF(MATCH(AH$3,#REF!,0)=2,#REF!,"")))</f>
        <v>#REF!</v>
      </c>
      <c r="AI83" t="e">
        <f>IF(AND(#REF!=AI82,#REF!="Y")=TRUE,"",IF(ISERROR(MATCH(AI$3,#REF!,0)=TRUE),AI82,IF(MATCH(AI$3,#REF!,0)=2,#REF!,"")))</f>
        <v>#REF!</v>
      </c>
      <c r="AJ83" t="e">
        <f>IF(AND(#REF!=AJ82,#REF!="Y")=TRUE,"",IF(ISERROR(MATCH(AJ$3,#REF!,0)=TRUE),AJ82,IF(MATCH(AJ$3,#REF!,0)=2,#REF!,"")))</f>
        <v>#REF!</v>
      </c>
      <c r="AK83" t="e">
        <f>IF(AND(#REF!=AK82,#REF!="Y")=TRUE,"",IF(ISERROR(MATCH(AK$3,#REF!,0)=TRUE),AK82,IF(MATCH(AK$3,#REF!,0)=2,#REF!,"")))</f>
        <v>#REF!</v>
      </c>
      <c r="AL83" t="e">
        <f>IF(AND(#REF!=AL82,#REF!="Y")=TRUE,"",IF(ISERROR(MATCH(AL$3,#REF!,0)=TRUE),AL82,IF(MATCH(AL$3,#REF!,0)=2,#REF!,"")))</f>
        <v>#REF!</v>
      </c>
      <c r="AM83" t="e">
        <f>IF(AND(#REF!=AM82,#REF!="Y")=TRUE,"",IF(ISERROR(MATCH(AM$3,#REF!,0)=TRUE),AM82,IF(MATCH(AM$3,#REF!,0)=2,#REF!,"")))</f>
        <v>#REF!</v>
      </c>
      <c r="AN83" t="e">
        <f>IF(AND(#REF!=AN82,#REF!="Y")=TRUE,"",IF(ISERROR(MATCH(AN$3,#REF!,0)=TRUE),AN82,IF(MATCH(AN$3,#REF!,0)=2,#REF!,"")))</f>
        <v>#REF!</v>
      </c>
      <c r="AO83" s="110" t="e">
        <f>IF(AND(#REF!=AO82,#REF!="Y")=TRUE,"",IF(ISERROR(MATCH(AO$3,#REF!,0)=TRUE),AO82,IF(MATCH(AO$3,#REF!,0)=2,#REF!,"")))</f>
        <v>#REF!</v>
      </c>
      <c r="AP83" s="111" t="e">
        <f>IF(AND(#REF!=AP82,#REF!="Y")=TRUE,"",IF(ISERROR(MATCH(AP$3,#REF!,0)=TRUE),AP82,IF(MATCH(AP$3,#REF!,0)=2,#REF!,"")))</f>
        <v>#REF!</v>
      </c>
      <c r="AQ83" s="111" t="e">
        <f>IF(AND(#REF!=AQ82,#REF!="Y")=TRUE,"",IF(ISERROR(MATCH(AQ$3,#REF!,0)=TRUE),AQ82,IF(MATCH(AQ$3,#REF!,0)=2,#REF!,"")))</f>
        <v>#REF!</v>
      </c>
      <c r="AR83" s="111" t="e">
        <f>IF(AND(#REF!=AR82,#REF!="Y")=TRUE,"",IF(ISERROR(MATCH(AR$3,#REF!,0)=TRUE),AR82,IF(MATCH(AR$3,#REF!,0)=2,#REF!,"")))</f>
        <v>#REF!</v>
      </c>
      <c r="AS83" s="114" t="e">
        <f>IF(AND(#REF!=AS82,#REF!="Y")=TRUE,"",IF(ISERROR(MATCH(AS$3,#REF!,0)=TRUE),AS82,IF(MATCH(AS$3,#REF!,0)=2,#REF!,"")))</f>
        <v>#REF!</v>
      </c>
      <c r="AT83" s="110" t="e">
        <f>IF(AND(#REF!=AT82,#REF!="Y")=TRUE,"",IF(ISERROR(MATCH(AT$3,#REF!,0)=TRUE),AT82,IF(MATCH(AT$3,#REF!,0)=2,#REF!,"")))</f>
        <v>#REF!</v>
      </c>
      <c r="AU83" s="111" t="e">
        <f>IF(AND(#REF!=AU82,#REF!="Y")=TRUE,"",IF(ISERROR(MATCH(AU$3,#REF!,0)=TRUE),AU82,IF(MATCH(AU$3,#REF!,0)=2,#REF!,"")))</f>
        <v>#REF!</v>
      </c>
      <c r="AV83" s="114" t="e">
        <f>IF(AND(#REF!=AV82,#REF!="Y")=TRUE,"",IF(ISERROR(MATCH(AV$3,#REF!,0)=TRUE),AV82,IF(MATCH(AV$3,#REF!,0)=2,#REF!,"")))</f>
        <v>#REF!</v>
      </c>
      <c r="BA83">
        <f>+'All Trains &amp; Jobs'!O58</f>
        <v>0</v>
      </c>
    </row>
    <row r="84" spans="1:53">
      <c r="A84">
        <v>80</v>
      </c>
      <c r="B84" t="e">
        <f>IF(AND(#REF!=B83,#REF!="Y")=TRUE,"",IF(ISERROR(MATCH(B$3,#REF!,0)=TRUE),B83,IF(MATCH(B$3,#REF!,0)=2,#REF!,"")))</f>
        <v>#REF!</v>
      </c>
      <c r="C84" t="e">
        <f>IF(AND(#REF!=C83,#REF!="Y")=TRUE,"",IF(ISERROR(MATCH(C$3,#REF!,0)=TRUE),C83,IF(MATCH(C$3,#REF!,0)=2,#REF!,"")))</f>
        <v>#REF!</v>
      </c>
      <c r="D84" t="e">
        <f>IF(AND(#REF!=D83,#REF!="Y")=TRUE,"",IF(ISERROR(MATCH(D$3,#REF!,0)=TRUE),D83,IF(MATCH(D$3,#REF!,0)=2,#REF!,"")))</f>
        <v>#REF!</v>
      </c>
      <c r="E84" t="e">
        <f>IF(AND(#REF!=E83,#REF!="Y")=TRUE,"",IF(ISERROR(MATCH(E$3,#REF!,0)=TRUE),E83,IF(MATCH(E$3,#REF!,0)=2,#REF!,"")))</f>
        <v>#REF!</v>
      </c>
      <c r="F84" t="e">
        <f>IF(AND(#REF!=F83,#REF!="Y")=TRUE,"",IF(ISERROR(MATCH(F$3,#REF!,0)=TRUE),F83,IF(MATCH(F$3,#REF!,0)=2,#REF!,"")))</f>
        <v>#REF!</v>
      </c>
      <c r="G84" t="e">
        <f>IF(AND(#REF!=G83,#REF!="Y")=TRUE,"",IF(ISERROR(MATCH(G$3,#REF!,0)=TRUE),G83,IF(MATCH(G$3,#REF!,0)=2,#REF!,"")))</f>
        <v>#REF!</v>
      </c>
      <c r="H84" t="e">
        <f>IF(AND(#REF!=H83,#REF!="Y")=TRUE,"",IF(ISERROR(MATCH(H$3,#REF!,0)=TRUE),H83,IF(MATCH(H$3,#REF!,0)=2,#REF!,"")))</f>
        <v>#REF!</v>
      </c>
      <c r="I84" s="110" t="e">
        <f>IF(AND(#REF!=I83,#REF!="Y")=TRUE,"",IF(ISERROR(MATCH(I$3,#REF!,0)=TRUE),I83,IF(MATCH(I$3,#REF!,0)=2,#REF!,"")))</f>
        <v>#REF!</v>
      </c>
      <c r="J84" s="111" t="e">
        <f>IF(AND(#REF!=J83,#REF!="Y")=TRUE,"",IF(ISERROR(MATCH(J$3,#REF!,0)=TRUE),J83,IF(MATCH(J$3,#REF!,0)=2,#REF!,"")))</f>
        <v>#REF!</v>
      </c>
      <c r="K84" s="111" t="e">
        <f>IF(AND(#REF!=K83,#REF!="Y")=TRUE,"",IF(ISERROR(MATCH(K$3,#REF!,0)=TRUE),K83,IF(MATCH(K$3,#REF!,0)=2,#REF!,"")))</f>
        <v>#REF!</v>
      </c>
      <c r="L84" s="111" t="e">
        <f>IF(AND(#REF!=L83,#REF!="Y")=TRUE,"",IF(ISERROR(MATCH(L$3,#REF!,0)=TRUE),L83,IF(MATCH(L$3,#REF!,0)=2,#REF!,"")))</f>
        <v>#REF!</v>
      </c>
      <c r="M84" s="111" t="e">
        <f>IF(AND(#REF!=M83,#REF!="Y")=TRUE,"",IF(ISERROR(MATCH(M$3,#REF!,0)=TRUE),M83,IF(MATCH(M$3,#REF!,0)=2,#REF!,"")))</f>
        <v>#REF!</v>
      </c>
      <c r="N84" s="111" t="e">
        <f>IF(AND(#REF!=N83,#REF!="Y")=TRUE,"",IF(ISERROR(MATCH(N$3,#REF!,0)=TRUE),N83,IF(MATCH(N$3,#REF!,0)=2,#REF!,"")))</f>
        <v>#REF!</v>
      </c>
      <c r="O84" s="114" t="e">
        <f>IF(AND(#REF!=O83,#REF!="Y")=TRUE,"",IF(ISERROR(MATCH(O$3,#REF!,0)=TRUE),O83,IF(MATCH(O$3,#REF!,0)=2,#REF!,"")))</f>
        <v>#REF!</v>
      </c>
      <c r="P84" s="110" t="e">
        <f>IF(AND(#REF!=P83,#REF!="Y")=TRUE,"",IF(ISERROR(MATCH(P$3,#REF!,0)=TRUE),P83,IF(MATCH(P$3,#REF!,0)=2,#REF!,"")))</f>
        <v>#REF!</v>
      </c>
      <c r="Q84" s="111" t="e">
        <f>IF(AND(#REF!=Q83,#REF!="Y")=TRUE,"",IF(ISERROR(MATCH(Q$3,#REF!,0)=TRUE),Q83,IF(MATCH(Q$3,#REF!,0)=2,#REF!,"")))</f>
        <v>#REF!</v>
      </c>
      <c r="R84" s="111" t="e">
        <f>IF(AND(#REF!=R83,#REF!="Y")=TRUE,"",IF(ISERROR(MATCH(R$3,#REF!,0)=TRUE),R83,IF(MATCH(R$3,#REF!,0)=2,#REF!,"")))</f>
        <v>#REF!</v>
      </c>
      <c r="S84" s="111" t="e">
        <f>IF(AND(#REF!=S83,#REF!="Y")=TRUE,"",IF(ISERROR(MATCH(S$3,#REF!,0)=TRUE),S83,IF(MATCH(S$3,#REF!,0)=2,#REF!,"")))</f>
        <v>#REF!</v>
      </c>
      <c r="T84" s="111" t="e">
        <f>IF(AND(#REF!=T83,#REF!="Y")=TRUE,"",IF(ISERROR(MATCH(T$3,#REF!,0)=TRUE),T83,IF(MATCH(T$3,#REF!,0)=2,#REF!,"")))</f>
        <v>#REF!</v>
      </c>
      <c r="U84" s="111" t="e">
        <f>IF(AND(#REF!=U83,#REF!="Y")=TRUE,"",IF(ISERROR(MATCH(U$3,#REF!,0)=TRUE),U83,IF(MATCH(U$3,#REF!,0)=2,#REF!,"")))</f>
        <v>#REF!</v>
      </c>
      <c r="V84" s="111" t="e">
        <f>IF(AND(#REF!=V83,#REF!="Y")=TRUE,"",IF(ISERROR(MATCH(V$3,#REF!,0)=TRUE),V83,IF(MATCH(V$3,#REF!,0)=2,#REF!,"")))</f>
        <v>#REF!</v>
      </c>
      <c r="W84" s="114" t="e">
        <f>IF(AND(#REF!=W83,#REF!="Y")=TRUE,"",IF(ISERROR(MATCH(W$3,#REF!,0)=TRUE),W83,IF(MATCH(W$3,#REF!,0)=2,#REF!,"")))</f>
        <v>#REF!</v>
      </c>
      <c r="X84" t="e">
        <f>IF(AND(#REF!=X83,#REF!="Y")=TRUE,"",IF(ISERROR(MATCH(X$3,#REF!,0)=TRUE),X83,IF(MATCH(X$3,#REF!,0)=2,#REF!,"")))</f>
        <v>#REF!</v>
      </c>
      <c r="Y84" t="e">
        <f>IF(AND(#REF!=Y83,#REF!="Y")=TRUE,"",IF(ISERROR(MATCH(Y$3,#REF!,0)=TRUE),Y83,IF(MATCH(Y$3,#REF!,0)=2,#REF!,"")))</f>
        <v>#REF!</v>
      </c>
      <c r="Z84" t="e">
        <f>IF(AND(#REF!=Z83,#REF!="Y")=TRUE,"",IF(ISERROR(MATCH(Z$3,#REF!,0)=TRUE),Z83,IF(MATCH(Z$3,#REF!,0)=2,#REF!,"")))</f>
        <v>#REF!</v>
      </c>
      <c r="AA84" s="110" t="e">
        <f>IF(AND(#REF!=AA83,#REF!="Y")=TRUE,"",IF(ISERROR(MATCH(AA$3,#REF!,0)=TRUE),AA83,IF(MATCH(AA$3,#REF!,0)=2,#REF!,"")))</f>
        <v>#REF!</v>
      </c>
      <c r="AB84" s="111" t="e">
        <f>IF(AND(#REF!=AB83,#REF!="Y")=TRUE,"",IF(ISERROR(MATCH(AB$3,#REF!,0)=TRUE),AB83,IF(MATCH(AB$3,#REF!,0)=2,#REF!,"")))</f>
        <v>#REF!</v>
      </c>
      <c r="AC84" s="111" t="e">
        <f>IF(AND(#REF!=AC83,#REF!="Y")=TRUE,"",IF(ISERROR(MATCH(AC$3,#REF!,0)=TRUE),AC83,IF(MATCH(AC$3,#REF!,0)=2,#REF!,"")))</f>
        <v>#REF!</v>
      </c>
      <c r="AD84" s="114" t="e">
        <f>IF(AND(#REF!=AD83,#REF!="Y")=TRUE,"",IF(ISERROR(MATCH(AD$3,#REF!,0)=TRUE),AD83,IF(MATCH(AD$3,#REF!,0)=2,#REF!,"")))</f>
        <v>#REF!</v>
      </c>
      <c r="AE84" s="110" t="e">
        <f>IF(AND(#REF!=AE83,#REF!="Y")=TRUE,"",IF(ISERROR(MATCH(AE$3,#REF!,0)=TRUE),AE83,IF(MATCH(AE$3,#REF!,0)=2,#REF!,"")))</f>
        <v>#REF!</v>
      </c>
      <c r="AF84" s="114" t="e">
        <f>IF(AND(#REF!=AF83,#REF!="Y")=TRUE,"",IF(ISERROR(MATCH(AF$3,#REF!,0)=TRUE),AF83,IF(MATCH(AF$3,#REF!,0)=2,#REF!,"")))</f>
        <v>#REF!</v>
      </c>
      <c r="AG84" t="e">
        <f>IF(AND(#REF!=AG83,#REF!="Y")=TRUE,"",IF(ISERROR(MATCH(AG$3,#REF!,0)=TRUE),AG83,IF(MATCH(AG$3,#REF!,0)=2,#REF!,"")))</f>
        <v>#REF!</v>
      </c>
      <c r="AH84" t="e">
        <f>IF(AND(#REF!=AH83,#REF!="Y")=TRUE,"",IF(ISERROR(MATCH(AH$3,#REF!,0)=TRUE),AH83,IF(MATCH(AH$3,#REF!,0)=2,#REF!,"")))</f>
        <v>#REF!</v>
      </c>
      <c r="AI84" t="e">
        <f>IF(AND(#REF!=AI83,#REF!="Y")=TRUE,"",IF(ISERROR(MATCH(AI$3,#REF!,0)=TRUE),AI83,IF(MATCH(AI$3,#REF!,0)=2,#REF!,"")))</f>
        <v>#REF!</v>
      </c>
      <c r="AJ84" t="e">
        <f>IF(AND(#REF!=AJ83,#REF!="Y")=TRUE,"",IF(ISERROR(MATCH(AJ$3,#REF!,0)=TRUE),AJ83,IF(MATCH(AJ$3,#REF!,0)=2,#REF!,"")))</f>
        <v>#REF!</v>
      </c>
      <c r="AK84" t="e">
        <f>IF(AND(#REF!=AK83,#REF!="Y")=TRUE,"",IF(ISERROR(MATCH(AK$3,#REF!,0)=TRUE),AK83,IF(MATCH(AK$3,#REF!,0)=2,#REF!,"")))</f>
        <v>#REF!</v>
      </c>
      <c r="AL84" t="e">
        <f>IF(AND(#REF!=AL83,#REF!="Y")=TRUE,"",IF(ISERROR(MATCH(AL$3,#REF!,0)=TRUE),AL83,IF(MATCH(AL$3,#REF!,0)=2,#REF!,"")))</f>
        <v>#REF!</v>
      </c>
      <c r="AM84" t="e">
        <f>IF(AND(#REF!=AM83,#REF!="Y")=TRUE,"",IF(ISERROR(MATCH(AM$3,#REF!,0)=TRUE),AM83,IF(MATCH(AM$3,#REF!,0)=2,#REF!,"")))</f>
        <v>#REF!</v>
      </c>
      <c r="AN84" t="e">
        <f>IF(AND(#REF!=AN83,#REF!="Y")=TRUE,"",IF(ISERROR(MATCH(AN$3,#REF!,0)=TRUE),AN83,IF(MATCH(AN$3,#REF!,0)=2,#REF!,"")))</f>
        <v>#REF!</v>
      </c>
      <c r="AO84" s="110" t="e">
        <f>IF(AND(#REF!=AO83,#REF!="Y")=TRUE,"",IF(ISERROR(MATCH(AO$3,#REF!,0)=TRUE),AO83,IF(MATCH(AO$3,#REF!,0)=2,#REF!,"")))</f>
        <v>#REF!</v>
      </c>
      <c r="AP84" s="111" t="e">
        <f>IF(AND(#REF!=AP83,#REF!="Y")=TRUE,"",IF(ISERROR(MATCH(AP$3,#REF!,0)=TRUE),AP83,IF(MATCH(AP$3,#REF!,0)=2,#REF!,"")))</f>
        <v>#REF!</v>
      </c>
      <c r="AQ84" s="111" t="e">
        <f>IF(AND(#REF!=AQ83,#REF!="Y")=TRUE,"",IF(ISERROR(MATCH(AQ$3,#REF!,0)=TRUE),AQ83,IF(MATCH(AQ$3,#REF!,0)=2,#REF!,"")))</f>
        <v>#REF!</v>
      </c>
      <c r="AR84" s="111" t="e">
        <f>IF(AND(#REF!=AR83,#REF!="Y")=TRUE,"",IF(ISERROR(MATCH(AR$3,#REF!,0)=TRUE),AR83,IF(MATCH(AR$3,#REF!,0)=2,#REF!,"")))</f>
        <v>#REF!</v>
      </c>
      <c r="AS84" s="114" t="e">
        <f>IF(AND(#REF!=AS83,#REF!="Y")=TRUE,"",IF(ISERROR(MATCH(AS$3,#REF!,0)=TRUE),AS83,IF(MATCH(AS$3,#REF!,0)=2,#REF!,"")))</f>
        <v>#REF!</v>
      </c>
      <c r="AT84" s="110" t="e">
        <f>IF(AND(#REF!=AT83,#REF!="Y")=TRUE,"",IF(ISERROR(MATCH(AT$3,#REF!,0)=TRUE),AT83,IF(MATCH(AT$3,#REF!,0)=2,#REF!,"")))</f>
        <v>#REF!</v>
      </c>
      <c r="AU84" s="111" t="e">
        <f>IF(AND(#REF!=AU83,#REF!="Y")=TRUE,"",IF(ISERROR(MATCH(AU$3,#REF!,0)=TRUE),AU83,IF(MATCH(AU$3,#REF!,0)=2,#REF!,"")))</f>
        <v>#REF!</v>
      </c>
      <c r="AV84" s="114" t="e">
        <f>IF(AND(#REF!=AV83,#REF!="Y")=TRUE,"",IF(ISERROR(MATCH(AV$3,#REF!,0)=TRUE),AV83,IF(MATCH(AV$3,#REF!,0)=2,#REF!,"")))</f>
        <v>#REF!</v>
      </c>
      <c r="BA84">
        <f>+'All Trains &amp; Jobs'!O59</f>
        <v>0</v>
      </c>
    </row>
    <row r="85" spans="1:53">
      <c r="A85">
        <v>81</v>
      </c>
      <c r="B85" t="e">
        <f>IF(AND(#REF!=B84,#REF!="Y")=TRUE,"",IF(ISERROR(MATCH(B$3,#REF!,0)=TRUE),B84,IF(MATCH(B$3,#REF!,0)=2,#REF!,"")))</f>
        <v>#REF!</v>
      </c>
      <c r="C85" t="e">
        <f>IF(AND(#REF!=C84,#REF!="Y")=TRUE,"",IF(ISERROR(MATCH(C$3,#REF!,0)=TRUE),C84,IF(MATCH(C$3,#REF!,0)=2,#REF!,"")))</f>
        <v>#REF!</v>
      </c>
      <c r="D85" t="e">
        <f>IF(AND(#REF!=D84,#REF!="Y")=TRUE,"",IF(ISERROR(MATCH(D$3,#REF!,0)=TRUE),D84,IF(MATCH(D$3,#REF!,0)=2,#REF!,"")))</f>
        <v>#REF!</v>
      </c>
      <c r="E85" t="e">
        <f>IF(AND(#REF!=E84,#REF!="Y")=TRUE,"",IF(ISERROR(MATCH(E$3,#REF!,0)=TRUE),E84,IF(MATCH(E$3,#REF!,0)=2,#REF!,"")))</f>
        <v>#REF!</v>
      </c>
      <c r="F85" t="e">
        <f>IF(AND(#REF!=F84,#REF!="Y")=TRUE,"",IF(ISERROR(MATCH(F$3,#REF!,0)=TRUE),F84,IF(MATCH(F$3,#REF!,0)=2,#REF!,"")))</f>
        <v>#REF!</v>
      </c>
      <c r="G85" t="e">
        <f>IF(AND(#REF!=G84,#REF!="Y")=TRUE,"",IF(ISERROR(MATCH(G$3,#REF!,0)=TRUE),G84,IF(MATCH(G$3,#REF!,0)=2,#REF!,"")))</f>
        <v>#REF!</v>
      </c>
      <c r="H85" t="e">
        <f>IF(AND(#REF!=H84,#REF!="Y")=TRUE,"",IF(ISERROR(MATCH(H$3,#REF!,0)=TRUE),H84,IF(MATCH(H$3,#REF!,0)=2,#REF!,"")))</f>
        <v>#REF!</v>
      </c>
      <c r="I85" s="110" t="e">
        <f>IF(AND(#REF!=I84,#REF!="Y")=TRUE,"",IF(ISERROR(MATCH(I$3,#REF!,0)=TRUE),I84,IF(MATCH(I$3,#REF!,0)=2,#REF!,"")))</f>
        <v>#REF!</v>
      </c>
      <c r="J85" s="111" t="e">
        <f>IF(AND(#REF!=J84,#REF!="Y")=TRUE,"",IF(ISERROR(MATCH(J$3,#REF!,0)=TRUE),J84,IF(MATCH(J$3,#REF!,0)=2,#REF!,"")))</f>
        <v>#REF!</v>
      </c>
      <c r="K85" s="111" t="e">
        <f>IF(AND(#REF!=K84,#REF!="Y")=TRUE,"",IF(ISERROR(MATCH(K$3,#REF!,0)=TRUE),K84,IF(MATCH(K$3,#REF!,0)=2,#REF!,"")))</f>
        <v>#REF!</v>
      </c>
      <c r="L85" s="111" t="e">
        <f>IF(AND(#REF!=L84,#REF!="Y")=TRUE,"",IF(ISERROR(MATCH(L$3,#REF!,0)=TRUE),L84,IF(MATCH(L$3,#REF!,0)=2,#REF!,"")))</f>
        <v>#REF!</v>
      </c>
      <c r="M85" s="111" t="e">
        <f>IF(AND(#REF!=M84,#REF!="Y")=TRUE,"",IF(ISERROR(MATCH(M$3,#REF!,0)=TRUE),M84,IF(MATCH(M$3,#REF!,0)=2,#REF!,"")))</f>
        <v>#REF!</v>
      </c>
      <c r="N85" s="111" t="e">
        <f>IF(AND(#REF!=N84,#REF!="Y")=TRUE,"",IF(ISERROR(MATCH(N$3,#REF!,0)=TRUE),N84,IF(MATCH(N$3,#REF!,0)=2,#REF!,"")))</f>
        <v>#REF!</v>
      </c>
      <c r="O85" s="114" t="e">
        <f>IF(AND(#REF!=O84,#REF!="Y")=TRUE,"",IF(ISERROR(MATCH(O$3,#REF!,0)=TRUE),O84,IF(MATCH(O$3,#REF!,0)=2,#REF!,"")))</f>
        <v>#REF!</v>
      </c>
      <c r="P85" s="110" t="e">
        <f>IF(AND(#REF!=P84,#REF!="Y")=TRUE,"",IF(ISERROR(MATCH(P$3,#REF!,0)=TRUE),P84,IF(MATCH(P$3,#REF!,0)=2,#REF!,"")))</f>
        <v>#REF!</v>
      </c>
      <c r="Q85" s="111" t="e">
        <f>IF(AND(#REF!=Q84,#REF!="Y")=TRUE,"",IF(ISERROR(MATCH(Q$3,#REF!,0)=TRUE),Q84,IF(MATCH(Q$3,#REF!,0)=2,#REF!,"")))</f>
        <v>#REF!</v>
      </c>
      <c r="R85" s="111" t="e">
        <f>IF(AND(#REF!=R84,#REF!="Y")=TRUE,"",IF(ISERROR(MATCH(R$3,#REF!,0)=TRUE),R84,IF(MATCH(R$3,#REF!,0)=2,#REF!,"")))</f>
        <v>#REF!</v>
      </c>
      <c r="S85" s="111" t="e">
        <f>IF(AND(#REF!=S84,#REF!="Y")=TRUE,"",IF(ISERROR(MATCH(S$3,#REF!,0)=TRUE),S84,IF(MATCH(S$3,#REF!,0)=2,#REF!,"")))</f>
        <v>#REF!</v>
      </c>
      <c r="T85" s="111" t="e">
        <f>IF(AND(#REF!=T84,#REF!="Y")=TRUE,"",IF(ISERROR(MATCH(T$3,#REF!,0)=TRUE),T84,IF(MATCH(T$3,#REF!,0)=2,#REF!,"")))</f>
        <v>#REF!</v>
      </c>
      <c r="U85" s="111" t="e">
        <f>IF(AND(#REF!=U84,#REF!="Y")=TRUE,"",IF(ISERROR(MATCH(U$3,#REF!,0)=TRUE),U84,IF(MATCH(U$3,#REF!,0)=2,#REF!,"")))</f>
        <v>#REF!</v>
      </c>
      <c r="V85" s="111" t="e">
        <f>IF(AND(#REF!=V84,#REF!="Y")=TRUE,"",IF(ISERROR(MATCH(V$3,#REF!,0)=TRUE),V84,IF(MATCH(V$3,#REF!,0)=2,#REF!,"")))</f>
        <v>#REF!</v>
      </c>
      <c r="W85" s="114" t="e">
        <f>IF(AND(#REF!=W84,#REF!="Y")=TRUE,"",IF(ISERROR(MATCH(W$3,#REF!,0)=TRUE),W84,IF(MATCH(W$3,#REF!,0)=2,#REF!,"")))</f>
        <v>#REF!</v>
      </c>
      <c r="X85" t="e">
        <f>IF(AND(#REF!=X84,#REF!="Y")=TRUE,"",IF(ISERROR(MATCH(X$3,#REF!,0)=TRUE),X84,IF(MATCH(X$3,#REF!,0)=2,#REF!,"")))</f>
        <v>#REF!</v>
      </c>
      <c r="Y85" t="e">
        <f>IF(AND(#REF!=Y84,#REF!="Y")=TRUE,"",IF(ISERROR(MATCH(Y$3,#REF!,0)=TRUE),Y84,IF(MATCH(Y$3,#REF!,0)=2,#REF!,"")))</f>
        <v>#REF!</v>
      </c>
      <c r="Z85" t="e">
        <f>IF(AND(#REF!=Z84,#REF!="Y")=TRUE,"",IF(ISERROR(MATCH(Z$3,#REF!,0)=TRUE),Z84,IF(MATCH(Z$3,#REF!,0)=2,#REF!,"")))</f>
        <v>#REF!</v>
      </c>
      <c r="AA85" s="110" t="e">
        <f>IF(AND(#REF!=AA84,#REF!="Y")=TRUE,"",IF(ISERROR(MATCH(AA$3,#REF!,0)=TRUE),AA84,IF(MATCH(AA$3,#REF!,0)=2,#REF!,"")))</f>
        <v>#REF!</v>
      </c>
      <c r="AB85" s="111" t="e">
        <f>IF(AND(#REF!=AB84,#REF!="Y")=TRUE,"",IF(ISERROR(MATCH(AB$3,#REF!,0)=TRUE),AB84,IF(MATCH(AB$3,#REF!,0)=2,#REF!,"")))</f>
        <v>#REF!</v>
      </c>
      <c r="AC85" s="111" t="e">
        <f>IF(AND(#REF!=AC84,#REF!="Y")=TRUE,"",IF(ISERROR(MATCH(AC$3,#REF!,0)=TRUE),AC84,IF(MATCH(AC$3,#REF!,0)=2,#REF!,"")))</f>
        <v>#REF!</v>
      </c>
      <c r="AD85" s="114" t="e">
        <f>IF(AND(#REF!=AD84,#REF!="Y")=TRUE,"",IF(ISERROR(MATCH(AD$3,#REF!,0)=TRUE),AD84,IF(MATCH(AD$3,#REF!,0)=2,#REF!,"")))</f>
        <v>#REF!</v>
      </c>
      <c r="AE85" s="110" t="e">
        <f>IF(AND(#REF!=AE84,#REF!="Y")=TRUE,"",IF(ISERROR(MATCH(AE$3,#REF!,0)=TRUE),AE84,IF(MATCH(AE$3,#REF!,0)=2,#REF!,"")))</f>
        <v>#REF!</v>
      </c>
      <c r="AF85" s="114" t="e">
        <f>IF(AND(#REF!=AF84,#REF!="Y")=TRUE,"",IF(ISERROR(MATCH(AF$3,#REF!,0)=TRUE),AF84,IF(MATCH(AF$3,#REF!,0)=2,#REF!,"")))</f>
        <v>#REF!</v>
      </c>
      <c r="AG85" t="e">
        <f>IF(AND(#REF!=AG84,#REF!="Y")=TRUE,"",IF(ISERROR(MATCH(AG$3,#REF!,0)=TRUE),AG84,IF(MATCH(AG$3,#REF!,0)=2,#REF!,"")))</f>
        <v>#REF!</v>
      </c>
      <c r="AH85" t="e">
        <f>IF(AND(#REF!=AH84,#REF!="Y")=TRUE,"",IF(ISERROR(MATCH(AH$3,#REF!,0)=TRUE),AH84,IF(MATCH(AH$3,#REF!,0)=2,#REF!,"")))</f>
        <v>#REF!</v>
      </c>
      <c r="AI85" t="e">
        <f>IF(AND(#REF!=AI84,#REF!="Y")=TRUE,"",IF(ISERROR(MATCH(AI$3,#REF!,0)=TRUE),AI84,IF(MATCH(AI$3,#REF!,0)=2,#REF!,"")))</f>
        <v>#REF!</v>
      </c>
      <c r="AJ85" t="e">
        <f>IF(AND(#REF!=AJ84,#REF!="Y")=TRUE,"",IF(ISERROR(MATCH(AJ$3,#REF!,0)=TRUE),AJ84,IF(MATCH(AJ$3,#REF!,0)=2,#REF!,"")))</f>
        <v>#REF!</v>
      </c>
      <c r="AK85" t="e">
        <f>IF(AND(#REF!=AK84,#REF!="Y")=TRUE,"",IF(ISERROR(MATCH(AK$3,#REF!,0)=TRUE),AK84,IF(MATCH(AK$3,#REF!,0)=2,#REF!,"")))</f>
        <v>#REF!</v>
      </c>
      <c r="AL85" t="e">
        <f>IF(AND(#REF!=AL84,#REF!="Y")=TRUE,"",IF(ISERROR(MATCH(AL$3,#REF!,0)=TRUE),AL84,IF(MATCH(AL$3,#REF!,0)=2,#REF!,"")))</f>
        <v>#REF!</v>
      </c>
      <c r="AM85" t="e">
        <f>IF(AND(#REF!=AM84,#REF!="Y")=TRUE,"",IF(ISERROR(MATCH(AM$3,#REF!,0)=TRUE),AM84,IF(MATCH(AM$3,#REF!,0)=2,#REF!,"")))</f>
        <v>#REF!</v>
      </c>
      <c r="AN85" t="e">
        <f>IF(AND(#REF!=AN84,#REF!="Y")=TRUE,"",IF(ISERROR(MATCH(AN$3,#REF!,0)=TRUE),AN84,IF(MATCH(AN$3,#REF!,0)=2,#REF!,"")))</f>
        <v>#REF!</v>
      </c>
      <c r="AO85" s="110" t="e">
        <f>IF(AND(#REF!=AO84,#REF!="Y")=TRUE,"",IF(ISERROR(MATCH(AO$3,#REF!,0)=TRUE),AO84,IF(MATCH(AO$3,#REF!,0)=2,#REF!,"")))</f>
        <v>#REF!</v>
      </c>
      <c r="AP85" s="111" t="e">
        <f>IF(AND(#REF!=AP84,#REF!="Y")=TRUE,"",IF(ISERROR(MATCH(AP$3,#REF!,0)=TRUE),AP84,IF(MATCH(AP$3,#REF!,0)=2,#REF!,"")))</f>
        <v>#REF!</v>
      </c>
      <c r="AQ85" s="111" t="e">
        <f>IF(AND(#REF!=AQ84,#REF!="Y")=TRUE,"",IF(ISERROR(MATCH(AQ$3,#REF!,0)=TRUE),AQ84,IF(MATCH(AQ$3,#REF!,0)=2,#REF!,"")))</f>
        <v>#REF!</v>
      </c>
      <c r="AR85" s="111" t="e">
        <f>IF(AND(#REF!=AR84,#REF!="Y")=TRUE,"",IF(ISERROR(MATCH(AR$3,#REF!,0)=TRUE),AR84,IF(MATCH(AR$3,#REF!,0)=2,#REF!,"")))</f>
        <v>#REF!</v>
      </c>
      <c r="AS85" s="114" t="e">
        <f>IF(AND(#REF!=AS84,#REF!="Y")=TRUE,"",IF(ISERROR(MATCH(AS$3,#REF!,0)=TRUE),AS84,IF(MATCH(AS$3,#REF!,0)=2,#REF!,"")))</f>
        <v>#REF!</v>
      </c>
      <c r="AT85" s="110" t="e">
        <f>IF(AND(#REF!=AT84,#REF!="Y")=TRUE,"",IF(ISERROR(MATCH(AT$3,#REF!,0)=TRUE),AT84,IF(MATCH(AT$3,#REF!,0)=2,#REF!,"")))</f>
        <v>#REF!</v>
      </c>
      <c r="AU85" s="111" t="e">
        <f>IF(AND(#REF!=AU84,#REF!="Y")=TRUE,"",IF(ISERROR(MATCH(AU$3,#REF!,0)=TRUE),AU84,IF(MATCH(AU$3,#REF!,0)=2,#REF!,"")))</f>
        <v>#REF!</v>
      </c>
      <c r="AV85" s="114" t="e">
        <f>IF(AND(#REF!=AV84,#REF!="Y")=TRUE,"",IF(ISERROR(MATCH(AV$3,#REF!,0)=TRUE),AV84,IF(MATCH(AV$3,#REF!,0)=2,#REF!,"")))</f>
        <v>#REF!</v>
      </c>
      <c r="BA85">
        <f>+'All Trains &amp; Jobs'!O60</f>
        <v>0</v>
      </c>
    </row>
    <row r="86" spans="1:53">
      <c r="A86">
        <v>82</v>
      </c>
      <c r="B86" t="e">
        <f>IF(AND(#REF!=B85,#REF!="Y")=TRUE,"",IF(ISERROR(MATCH(B$3,#REF!,0)=TRUE),B85,IF(MATCH(B$3,#REF!,0)=2,#REF!,"")))</f>
        <v>#REF!</v>
      </c>
      <c r="C86" t="e">
        <f>IF(AND(#REF!=C85,#REF!="Y")=TRUE,"",IF(ISERROR(MATCH(C$3,#REF!,0)=TRUE),C85,IF(MATCH(C$3,#REF!,0)=2,#REF!,"")))</f>
        <v>#REF!</v>
      </c>
      <c r="D86" t="e">
        <f>IF(AND(#REF!=D85,#REF!="Y")=TRUE,"",IF(ISERROR(MATCH(D$3,#REF!,0)=TRUE),D85,IF(MATCH(D$3,#REF!,0)=2,#REF!,"")))</f>
        <v>#REF!</v>
      </c>
      <c r="E86" t="e">
        <f>IF(AND(#REF!=E85,#REF!="Y")=TRUE,"",IF(ISERROR(MATCH(E$3,#REF!,0)=TRUE),E85,IF(MATCH(E$3,#REF!,0)=2,#REF!,"")))</f>
        <v>#REF!</v>
      </c>
      <c r="F86" t="e">
        <f>IF(AND(#REF!=F85,#REF!="Y")=TRUE,"",IF(ISERROR(MATCH(F$3,#REF!,0)=TRUE),F85,IF(MATCH(F$3,#REF!,0)=2,#REF!,"")))</f>
        <v>#REF!</v>
      </c>
      <c r="G86" t="e">
        <f>IF(AND(#REF!=G85,#REF!="Y")=TRUE,"",IF(ISERROR(MATCH(G$3,#REF!,0)=TRUE),G85,IF(MATCH(G$3,#REF!,0)=2,#REF!,"")))</f>
        <v>#REF!</v>
      </c>
      <c r="H86" t="e">
        <f>IF(AND(#REF!=H85,#REF!="Y")=TRUE,"",IF(ISERROR(MATCH(H$3,#REF!,0)=TRUE),H85,IF(MATCH(H$3,#REF!,0)=2,#REF!,"")))</f>
        <v>#REF!</v>
      </c>
      <c r="I86" s="110" t="e">
        <f>IF(AND(#REF!=I85,#REF!="Y")=TRUE,"",IF(ISERROR(MATCH(I$3,#REF!,0)=TRUE),I85,IF(MATCH(I$3,#REF!,0)=2,#REF!,"")))</f>
        <v>#REF!</v>
      </c>
      <c r="J86" s="111" t="e">
        <f>IF(AND(#REF!=J85,#REF!="Y")=TRUE,"",IF(ISERROR(MATCH(J$3,#REF!,0)=TRUE),J85,IF(MATCH(J$3,#REF!,0)=2,#REF!,"")))</f>
        <v>#REF!</v>
      </c>
      <c r="K86" s="111" t="e">
        <f>IF(AND(#REF!=K85,#REF!="Y")=TRUE,"",IF(ISERROR(MATCH(K$3,#REF!,0)=TRUE),K85,IF(MATCH(K$3,#REF!,0)=2,#REF!,"")))</f>
        <v>#REF!</v>
      </c>
      <c r="L86" s="111" t="e">
        <f>IF(AND(#REF!=L85,#REF!="Y")=TRUE,"",IF(ISERROR(MATCH(L$3,#REF!,0)=TRUE),L85,IF(MATCH(L$3,#REF!,0)=2,#REF!,"")))</f>
        <v>#REF!</v>
      </c>
      <c r="M86" s="111" t="e">
        <f>IF(AND(#REF!=M85,#REF!="Y")=TRUE,"",IF(ISERROR(MATCH(M$3,#REF!,0)=TRUE),M85,IF(MATCH(M$3,#REF!,0)=2,#REF!,"")))</f>
        <v>#REF!</v>
      </c>
      <c r="N86" s="111" t="e">
        <f>IF(AND(#REF!=N85,#REF!="Y")=TRUE,"",IF(ISERROR(MATCH(N$3,#REF!,0)=TRUE),N85,IF(MATCH(N$3,#REF!,0)=2,#REF!,"")))</f>
        <v>#REF!</v>
      </c>
      <c r="O86" s="114" t="e">
        <f>IF(AND(#REF!=O85,#REF!="Y")=TRUE,"",IF(ISERROR(MATCH(O$3,#REF!,0)=TRUE),O85,IF(MATCH(O$3,#REF!,0)=2,#REF!,"")))</f>
        <v>#REF!</v>
      </c>
      <c r="P86" s="110" t="e">
        <f>IF(AND(#REF!=P85,#REF!="Y")=TRUE,"",IF(ISERROR(MATCH(P$3,#REF!,0)=TRUE),P85,IF(MATCH(P$3,#REF!,0)=2,#REF!,"")))</f>
        <v>#REF!</v>
      </c>
      <c r="Q86" s="111" t="e">
        <f>IF(AND(#REF!=Q85,#REF!="Y")=TRUE,"",IF(ISERROR(MATCH(Q$3,#REF!,0)=TRUE),Q85,IF(MATCH(Q$3,#REF!,0)=2,#REF!,"")))</f>
        <v>#REF!</v>
      </c>
      <c r="R86" s="111" t="e">
        <f>IF(AND(#REF!=R85,#REF!="Y")=TRUE,"",IF(ISERROR(MATCH(R$3,#REF!,0)=TRUE),R85,IF(MATCH(R$3,#REF!,0)=2,#REF!,"")))</f>
        <v>#REF!</v>
      </c>
      <c r="S86" s="111" t="e">
        <f>IF(AND(#REF!=S85,#REF!="Y")=TRUE,"",IF(ISERROR(MATCH(S$3,#REF!,0)=TRUE),S85,IF(MATCH(S$3,#REF!,0)=2,#REF!,"")))</f>
        <v>#REF!</v>
      </c>
      <c r="T86" s="111" t="e">
        <f>IF(AND(#REF!=T85,#REF!="Y")=TRUE,"",IF(ISERROR(MATCH(T$3,#REF!,0)=TRUE),T85,IF(MATCH(T$3,#REF!,0)=2,#REF!,"")))</f>
        <v>#REF!</v>
      </c>
      <c r="U86" s="111" t="e">
        <f>IF(AND(#REF!=U85,#REF!="Y")=TRUE,"",IF(ISERROR(MATCH(U$3,#REF!,0)=TRUE),U85,IF(MATCH(U$3,#REF!,0)=2,#REF!,"")))</f>
        <v>#REF!</v>
      </c>
      <c r="V86" s="111" t="e">
        <f>IF(AND(#REF!=V85,#REF!="Y")=TRUE,"",IF(ISERROR(MATCH(V$3,#REF!,0)=TRUE),V85,IF(MATCH(V$3,#REF!,0)=2,#REF!,"")))</f>
        <v>#REF!</v>
      </c>
      <c r="W86" s="114" t="e">
        <f>IF(AND(#REF!=W85,#REF!="Y")=TRUE,"",IF(ISERROR(MATCH(W$3,#REF!,0)=TRUE),W85,IF(MATCH(W$3,#REF!,0)=2,#REF!,"")))</f>
        <v>#REF!</v>
      </c>
      <c r="X86" t="e">
        <f>IF(AND(#REF!=X85,#REF!="Y")=TRUE,"",IF(ISERROR(MATCH(X$3,#REF!,0)=TRUE),X85,IF(MATCH(X$3,#REF!,0)=2,#REF!,"")))</f>
        <v>#REF!</v>
      </c>
      <c r="Y86" t="e">
        <f>IF(AND(#REF!=Y85,#REF!="Y")=TRUE,"",IF(ISERROR(MATCH(Y$3,#REF!,0)=TRUE),Y85,IF(MATCH(Y$3,#REF!,0)=2,#REF!,"")))</f>
        <v>#REF!</v>
      </c>
      <c r="Z86" t="e">
        <f>IF(AND(#REF!=Z85,#REF!="Y")=TRUE,"",IF(ISERROR(MATCH(Z$3,#REF!,0)=TRUE),Z85,IF(MATCH(Z$3,#REF!,0)=2,#REF!,"")))</f>
        <v>#REF!</v>
      </c>
      <c r="AA86" s="110" t="e">
        <f>IF(AND(#REF!=AA85,#REF!="Y")=TRUE,"",IF(ISERROR(MATCH(AA$3,#REF!,0)=TRUE),AA85,IF(MATCH(AA$3,#REF!,0)=2,#REF!,"")))</f>
        <v>#REF!</v>
      </c>
      <c r="AB86" s="111" t="e">
        <f>IF(AND(#REF!=AB85,#REF!="Y")=TRUE,"",IF(ISERROR(MATCH(AB$3,#REF!,0)=TRUE),AB85,IF(MATCH(AB$3,#REF!,0)=2,#REF!,"")))</f>
        <v>#REF!</v>
      </c>
      <c r="AC86" s="111" t="e">
        <f>IF(AND(#REF!=AC85,#REF!="Y")=TRUE,"",IF(ISERROR(MATCH(AC$3,#REF!,0)=TRUE),AC85,IF(MATCH(AC$3,#REF!,0)=2,#REF!,"")))</f>
        <v>#REF!</v>
      </c>
      <c r="AD86" s="114" t="e">
        <f>IF(AND(#REF!=AD85,#REF!="Y")=TRUE,"",IF(ISERROR(MATCH(AD$3,#REF!,0)=TRUE),AD85,IF(MATCH(AD$3,#REF!,0)=2,#REF!,"")))</f>
        <v>#REF!</v>
      </c>
      <c r="AE86" s="110" t="e">
        <f>IF(AND(#REF!=AE85,#REF!="Y")=TRUE,"",IF(ISERROR(MATCH(AE$3,#REF!,0)=TRUE),AE85,IF(MATCH(AE$3,#REF!,0)=2,#REF!,"")))</f>
        <v>#REF!</v>
      </c>
      <c r="AF86" s="114" t="e">
        <f>IF(AND(#REF!=AF85,#REF!="Y")=TRUE,"",IF(ISERROR(MATCH(AF$3,#REF!,0)=TRUE),AF85,IF(MATCH(AF$3,#REF!,0)=2,#REF!,"")))</f>
        <v>#REF!</v>
      </c>
      <c r="AG86" t="e">
        <f>IF(AND(#REF!=AG85,#REF!="Y")=TRUE,"",IF(ISERROR(MATCH(AG$3,#REF!,0)=TRUE),AG85,IF(MATCH(AG$3,#REF!,0)=2,#REF!,"")))</f>
        <v>#REF!</v>
      </c>
      <c r="AH86" t="e">
        <f>IF(AND(#REF!=AH85,#REF!="Y")=TRUE,"",IF(ISERROR(MATCH(AH$3,#REF!,0)=TRUE),AH85,IF(MATCH(AH$3,#REF!,0)=2,#REF!,"")))</f>
        <v>#REF!</v>
      </c>
      <c r="AI86" t="e">
        <f>IF(AND(#REF!=AI85,#REF!="Y")=TRUE,"",IF(ISERROR(MATCH(AI$3,#REF!,0)=TRUE),AI85,IF(MATCH(AI$3,#REF!,0)=2,#REF!,"")))</f>
        <v>#REF!</v>
      </c>
      <c r="AJ86" t="e">
        <f>IF(AND(#REF!=AJ85,#REF!="Y")=TRUE,"",IF(ISERROR(MATCH(AJ$3,#REF!,0)=TRUE),AJ85,IF(MATCH(AJ$3,#REF!,0)=2,#REF!,"")))</f>
        <v>#REF!</v>
      </c>
      <c r="AK86" t="e">
        <f>IF(AND(#REF!=AK85,#REF!="Y")=TRUE,"",IF(ISERROR(MATCH(AK$3,#REF!,0)=TRUE),AK85,IF(MATCH(AK$3,#REF!,0)=2,#REF!,"")))</f>
        <v>#REF!</v>
      </c>
      <c r="AL86" t="e">
        <f>IF(AND(#REF!=AL85,#REF!="Y")=TRUE,"",IF(ISERROR(MATCH(AL$3,#REF!,0)=TRUE),AL85,IF(MATCH(AL$3,#REF!,0)=2,#REF!,"")))</f>
        <v>#REF!</v>
      </c>
      <c r="AM86" t="e">
        <f>IF(AND(#REF!=AM85,#REF!="Y")=TRUE,"",IF(ISERROR(MATCH(AM$3,#REF!,0)=TRUE),AM85,IF(MATCH(AM$3,#REF!,0)=2,#REF!,"")))</f>
        <v>#REF!</v>
      </c>
      <c r="AN86" t="e">
        <f>IF(AND(#REF!=AN85,#REF!="Y")=TRUE,"",IF(ISERROR(MATCH(AN$3,#REF!,0)=TRUE),AN85,IF(MATCH(AN$3,#REF!,0)=2,#REF!,"")))</f>
        <v>#REF!</v>
      </c>
      <c r="AO86" s="110" t="e">
        <f>IF(AND(#REF!=AO85,#REF!="Y")=TRUE,"",IF(ISERROR(MATCH(AO$3,#REF!,0)=TRUE),AO85,IF(MATCH(AO$3,#REF!,0)=2,#REF!,"")))</f>
        <v>#REF!</v>
      </c>
      <c r="AP86" s="111" t="e">
        <f>IF(AND(#REF!=AP85,#REF!="Y")=TRUE,"",IF(ISERROR(MATCH(AP$3,#REF!,0)=TRUE),AP85,IF(MATCH(AP$3,#REF!,0)=2,#REF!,"")))</f>
        <v>#REF!</v>
      </c>
      <c r="AQ86" s="111" t="e">
        <f>IF(AND(#REF!=AQ85,#REF!="Y")=TRUE,"",IF(ISERROR(MATCH(AQ$3,#REF!,0)=TRUE),AQ85,IF(MATCH(AQ$3,#REF!,0)=2,#REF!,"")))</f>
        <v>#REF!</v>
      </c>
      <c r="AR86" s="111" t="e">
        <f>IF(AND(#REF!=AR85,#REF!="Y")=TRUE,"",IF(ISERROR(MATCH(AR$3,#REF!,0)=TRUE),AR85,IF(MATCH(AR$3,#REF!,0)=2,#REF!,"")))</f>
        <v>#REF!</v>
      </c>
      <c r="AS86" s="114" t="e">
        <f>IF(AND(#REF!=AS85,#REF!="Y")=TRUE,"",IF(ISERROR(MATCH(AS$3,#REF!,0)=TRUE),AS85,IF(MATCH(AS$3,#REF!,0)=2,#REF!,"")))</f>
        <v>#REF!</v>
      </c>
      <c r="AT86" s="110" t="e">
        <f>IF(AND(#REF!=AT85,#REF!="Y")=TRUE,"",IF(ISERROR(MATCH(AT$3,#REF!,0)=TRUE),AT85,IF(MATCH(AT$3,#REF!,0)=2,#REF!,"")))</f>
        <v>#REF!</v>
      </c>
      <c r="AU86" s="111" t="e">
        <f>IF(AND(#REF!=AU85,#REF!="Y")=TRUE,"",IF(ISERROR(MATCH(AU$3,#REF!,0)=TRUE),AU85,IF(MATCH(AU$3,#REF!,0)=2,#REF!,"")))</f>
        <v>#REF!</v>
      </c>
      <c r="AV86" s="114" t="e">
        <f>IF(AND(#REF!=AV85,#REF!="Y")=TRUE,"",IF(ISERROR(MATCH(AV$3,#REF!,0)=TRUE),AV85,IF(MATCH(AV$3,#REF!,0)=2,#REF!,"")))</f>
        <v>#REF!</v>
      </c>
      <c r="BA86">
        <f>+'All Trains &amp; Jobs'!O61</f>
        <v>0</v>
      </c>
    </row>
    <row r="87" spans="1:53">
      <c r="A87">
        <v>83</v>
      </c>
      <c r="B87" t="e">
        <f>IF(AND(#REF!=B86,#REF!="Y")=TRUE,"",IF(ISERROR(MATCH(B$3,#REF!,0)=TRUE),B86,IF(MATCH(B$3,#REF!,0)=2,#REF!,"")))</f>
        <v>#REF!</v>
      </c>
      <c r="C87" t="e">
        <f>IF(AND(#REF!=C86,#REF!="Y")=TRUE,"",IF(ISERROR(MATCH(C$3,#REF!,0)=TRUE),C86,IF(MATCH(C$3,#REF!,0)=2,#REF!,"")))</f>
        <v>#REF!</v>
      </c>
      <c r="D87" t="e">
        <f>IF(AND(#REF!=D86,#REF!="Y")=TRUE,"",IF(ISERROR(MATCH(D$3,#REF!,0)=TRUE),D86,IF(MATCH(D$3,#REF!,0)=2,#REF!,"")))</f>
        <v>#REF!</v>
      </c>
      <c r="E87" t="e">
        <f>IF(AND(#REF!=E86,#REF!="Y")=TRUE,"",IF(ISERROR(MATCH(E$3,#REF!,0)=TRUE),E86,IF(MATCH(E$3,#REF!,0)=2,#REF!,"")))</f>
        <v>#REF!</v>
      </c>
      <c r="F87" t="e">
        <f>IF(AND(#REF!=F86,#REF!="Y")=TRUE,"",IF(ISERROR(MATCH(F$3,#REF!,0)=TRUE),F86,IF(MATCH(F$3,#REF!,0)=2,#REF!,"")))</f>
        <v>#REF!</v>
      </c>
      <c r="G87" t="e">
        <f>IF(AND(#REF!=G86,#REF!="Y")=TRUE,"",IF(ISERROR(MATCH(G$3,#REF!,0)=TRUE),G86,IF(MATCH(G$3,#REF!,0)=2,#REF!,"")))</f>
        <v>#REF!</v>
      </c>
      <c r="H87" t="e">
        <f>IF(AND(#REF!=H86,#REF!="Y")=TRUE,"",IF(ISERROR(MATCH(H$3,#REF!,0)=TRUE),H86,IF(MATCH(H$3,#REF!,0)=2,#REF!,"")))</f>
        <v>#REF!</v>
      </c>
      <c r="I87" s="110" t="e">
        <f>IF(AND(#REF!=I86,#REF!="Y")=TRUE,"",IF(ISERROR(MATCH(I$3,#REF!,0)=TRUE),I86,IF(MATCH(I$3,#REF!,0)=2,#REF!,"")))</f>
        <v>#REF!</v>
      </c>
      <c r="J87" s="111" t="e">
        <f>IF(AND(#REF!=J86,#REF!="Y")=TRUE,"",IF(ISERROR(MATCH(J$3,#REF!,0)=TRUE),J86,IF(MATCH(J$3,#REF!,0)=2,#REF!,"")))</f>
        <v>#REF!</v>
      </c>
      <c r="K87" s="111" t="e">
        <f>IF(AND(#REF!=K86,#REF!="Y")=TRUE,"",IF(ISERROR(MATCH(K$3,#REF!,0)=TRUE),K86,IF(MATCH(K$3,#REF!,0)=2,#REF!,"")))</f>
        <v>#REF!</v>
      </c>
      <c r="L87" s="111" t="e">
        <f>IF(AND(#REF!=L86,#REF!="Y")=TRUE,"",IF(ISERROR(MATCH(L$3,#REF!,0)=TRUE),L86,IF(MATCH(L$3,#REF!,0)=2,#REF!,"")))</f>
        <v>#REF!</v>
      </c>
      <c r="M87" s="111" t="e">
        <f>IF(AND(#REF!=M86,#REF!="Y")=TRUE,"",IF(ISERROR(MATCH(M$3,#REF!,0)=TRUE),M86,IF(MATCH(M$3,#REF!,0)=2,#REF!,"")))</f>
        <v>#REF!</v>
      </c>
      <c r="N87" s="111" t="e">
        <f>IF(AND(#REF!=N86,#REF!="Y")=TRUE,"",IF(ISERROR(MATCH(N$3,#REF!,0)=TRUE),N86,IF(MATCH(N$3,#REF!,0)=2,#REF!,"")))</f>
        <v>#REF!</v>
      </c>
      <c r="O87" s="114" t="e">
        <f>IF(AND(#REF!=O86,#REF!="Y")=TRUE,"",IF(ISERROR(MATCH(O$3,#REF!,0)=TRUE),O86,IF(MATCH(O$3,#REF!,0)=2,#REF!,"")))</f>
        <v>#REF!</v>
      </c>
      <c r="P87" s="110" t="e">
        <f>IF(AND(#REF!=P86,#REF!="Y")=TRUE,"",IF(ISERROR(MATCH(P$3,#REF!,0)=TRUE),P86,IF(MATCH(P$3,#REF!,0)=2,#REF!,"")))</f>
        <v>#REF!</v>
      </c>
      <c r="Q87" s="111" t="e">
        <f>IF(AND(#REF!=Q86,#REF!="Y")=TRUE,"",IF(ISERROR(MATCH(Q$3,#REF!,0)=TRUE),Q86,IF(MATCH(Q$3,#REF!,0)=2,#REF!,"")))</f>
        <v>#REF!</v>
      </c>
      <c r="R87" s="111" t="e">
        <f>IF(AND(#REF!=R86,#REF!="Y")=TRUE,"",IF(ISERROR(MATCH(R$3,#REF!,0)=TRUE),R86,IF(MATCH(R$3,#REF!,0)=2,#REF!,"")))</f>
        <v>#REF!</v>
      </c>
      <c r="S87" s="111" t="e">
        <f>IF(AND(#REF!=S86,#REF!="Y")=TRUE,"",IF(ISERROR(MATCH(S$3,#REF!,0)=TRUE),S86,IF(MATCH(S$3,#REF!,0)=2,#REF!,"")))</f>
        <v>#REF!</v>
      </c>
      <c r="T87" s="111" t="e">
        <f>IF(AND(#REF!=T86,#REF!="Y")=TRUE,"",IF(ISERROR(MATCH(T$3,#REF!,0)=TRUE),T86,IF(MATCH(T$3,#REF!,0)=2,#REF!,"")))</f>
        <v>#REF!</v>
      </c>
      <c r="U87" s="111" t="e">
        <f>IF(AND(#REF!=U86,#REF!="Y")=TRUE,"",IF(ISERROR(MATCH(U$3,#REF!,0)=TRUE),U86,IF(MATCH(U$3,#REF!,0)=2,#REF!,"")))</f>
        <v>#REF!</v>
      </c>
      <c r="V87" s="111" t="e">
        <f>IF(AND(#REF!=V86,#REF!="Y")=TRUE,"",IF(ISERROR(MATCH(V$3,#REF!,0)=TRUE),V86,IF(MATCH(V$3,#REF!,0)=2,#REF!,"")))</f>
        <v>#REF!</v>
      </c>
      <c r="W87" s="114" t="e">
        <f>IF(AND(#REF!=W86,#REF!="Y")=TRUE,"",IF(ISERROR(MATCH(W$3,#REF!,0)=TRUE),W86,IF(MATCH(W$3,#REF!,0)=2,#REF!,"")))</f>
        <v>#REF!</v>
      </c>
      <c r="X87" t="e">
        <f>IF(AND(#REF!=X86,#REF!="Y")=TRUE,"",IF(ISERROR(MATCH(X$3,#REF!,0)=TRUE),X86,IF(MATCH(X$3,#REF!,0)=2,#REF!,"")))</f>
        <v>#REF!</v>
      </c>
      <c r="Y87" t="e">
        <f>IF(AND(#REF!=Y86,#REF!="Y")=TRUE,"",IF(ISERROR(MATCH(Y$3,#REF!,0)=TRUE),Y86,IF(MATCH(Y$3,#REF!,0)=2,#REF!,"")))</f>
        <v>#REF!</v>
      </c>
      <c r="Z87" t="e">
        <f>IF(AND(#REF!=Z86,#REF!="Y")=TRUE,"",IF(ISERROR(MATCH(Z$3,#REF!,0)=TRUE),Z86,IF(MATCH(Z$3,#REF!,0)=2,#REF!,"")))</f>
        <v>#REF!</v>
      </c>
      <c r="AA87" s="110" t="e">
        <f>IF(AND(#REF!=AA86,#REF!="Y")=TRUE,"",IF(ISERROR(MATCH(AA$3,#REF!,0)=TRUE),AA86,IF(MATCH(AA$3,#REF!,0)=2,#REF!,"")))</f>
        <v>#REF!</v>
      </c>
      <c r="AB87" s="111" t="e">
        <f>IF(AND(#REF!=AB86,#REF!="Y")=TRUE,"",IF(ISERROR(MATCH(AB$3,#REF!,0)=TRUE),AB86,IF(MATCH(AB$3,#REF!,0)=2,#REF!,"")))</f>
        <v>#REF!</v>
      </c>
      <c r="AC87" s="111" t="e">
        <f>IF(AND(#REF!=AC86,#REF!="Y")=TRUE,"",IF(ISERROR(MATCH(AC$3,#REF!,0)=TRUE),AC86,IF(MATCH(AC$3,#REF!,0)=2,#REF!,"")))</f>
        <v>#REF!</v>
      </c>
      <c r="AD87" s="114" t="e">
        <f>IF(AND(#REF!=AD86,#REF!="Y")=TRUE,"",IF(ISERROR(MATCH(AD$3,#REF!,0)=TRUE),AD86,IF(MATCH(AD$3,#REF!,0)=2,#REF!,"")))</f>
        <v>#REF!</v>
      </c>
      <c r="AE87" s="110" t="e">
        <f>IF(AND(#REF!=AE86,#REF!="Y")=TRUE,"",IF(ISERROR(MATCH(AE$3,#REF!,0)=TRUE),AE86,IF(MATCH(AE$3,#REF!,0)=2,#REF!,"")))</f>
        <v>#REF!</v>
      </c>
      <c r="AF87" s="114" t="e">
        <f>IF(AND(#REF!=AF86,#REF!="Y")=TRUE,"",IF(ISERROR(MATCH(AF$3,#REF!,0)=TRUE),AF86,IF(MATCH(AF$3,#REF!,0)=2,#REF!,"")))</f>
        <v>#REF!</v>
      </c>
      <c r="AG87" t="e">
        <f>IF(AND(#REF!=AG86,#REF!="Y")=TRUE,"",IF(ISERROR(MATCH(AG$3,#REF!,0)=TRUE),AG86,IF(MATCH(AG$3,#REF!,0)=2,#REF!,"")))</f>
        <v>#REF!</v>
      </c>
      <c r="AH87" t="e">
        <f>IF(AND(#REF!=AH86,#REF!="Y")=TRUE,"",IF(ISERROR(MATCH(AH$3,#REF!,0)=TRUE),AH86,IF(MATCH(AH$3,#REF!,0)=2,#REF!,"")))</f>
        <v>#REF!</v>
      </c>
      <c r="AI87" t="e">
        <f>IF(AND(#REF!=AI86,#REF!="Y")=TRUE,"",IF(ISERROR(MATCH(AI$3,#REF!,0)=TRUE),AI86,IF(MATCH(AI$3,#REF!,0)=2,#REF!,"")))</f>
        <v>#REF!</v>
      </c>
      <c r="AJ87" t="e">
        <f>IF(AND(#REF!=AJ86,#REF!="Y")=TRUE,"",IF(ISERROR(MATCH(AJ$3,#REF!,0)=TRUE),AJ86,IF(MATCH(AJ$3,#REF!,0)=2,#REF!,"")))</f>
        <v>#REF!</v>
      </c>
      <c r="AK87" t="e">
        <f>IF(AND(#REF!=AK86,#REF!="Y")=TRUE,"",IF(ISERROR(MATCH(AK$3,#REF!,0)=TRUE),AK86,IF(MATCH(AK$3,#REF!,0)=2,#REF!,"")))</f>
        <v>#REF!</v>
      </c>
      <c r="AL87" t="e">
        <f>IF(AND(#REF!=AL86,#REF!="Y")=TRUE,"",IF(ISERROR(MATCH(AL$3,#REF!,0)=TRUE),AL86,IF(MATCH(AL$3,#REF!,0)=2,#REF!,"")))</f>
        <v>#REF!</v>
      </c>
      <c r="AM87" t="e">
        <f>IF(AND(#REF!=AM86,#REF!="Y")=TRUE,"",IF(ISERROR(MATCH(AM$3,#REF!,0)=TRUE),AM86,IF(MATCH(AM$3,#REF!,0)=2,#REF!,"")))</f>
        <v>#REF!</v>
      </c>
      <c r="AN87" t="e">
        <f>IF(AND(#REF!=AN86,#REF!="Y")=TRUE,"",IF(ISERROR(MATCH(AN$3,#REF!,0)=TRUE),AN86,IF(MATCH(AN$3,#REF!,0)=2,#REF!,"")))</f>
        <v>#REF!</v>
      </c>
      <c r="AO87" s="110" t="e">
        <f>IF(AND(#REF!=AO86,#REF!="Y")=TRUE,"",IF(ISERROR(MATCH(AO$3,#REF!,0)=TRUE),AO86,IF(MATCH(AO$3,#REF!,0)=2,#REF!,"")))</f>
        <v>#REF!</v>
      </c>
      <c r="AP87" s="111" t="e">
        <f>IF(AND(#REF!=AP86,#REF!="Y")=TRUE,"",IF(ISERROR(MATCH(AP$3,#REF!,0)=TRUE),AP86,IF(MATCH(AP$3,#REF!,0)=2,#REF!,"")))</f>
        <v>#REF!</v>
      </c>
      <c r="AQ87" s="111" t="e">
        <f>IF(AND(#REF!=AQ86,#REF!="Y")=TRUE,"",IF(ISERROR(MATCH(AQ$3,#REF!,0)=TRUE),AQ86,IF(MATCH(AQ$3,#REF!,0)=2,#REF!,"")))</f>
        <v>#REF!</v>
      </c>
      <c r="AR87" s="111" t="e">
        <f>IF(AND(#REF!=AR86,#REF!="Y")=TRUE,"",IF(ISERROR(MATCH(AR$3,#REF!,0)=TRUE),AR86,IF(MATCH(AR$3,#REF!,0)=2,#REF!,"")))</f>
        <v>#REF!</v>
      </c>
      <c r="AS87" s="114" t="e">
        <f>IF(AND(#REF!=AS86,#REF!="Y")=TRUE,"",IF(ISERROR(MATCH(AS$3,#REF!,0)=TRUE),AS86,IF(MATCH(AS$3,#REF!,0)=2,#REF!,"")))</f>
        <v>#REF!</v>
      </c>
      <c r="AT87" s="110" t="e">
        <f>IF(AND(#REF!=AT86,#REF!="Y")=TRUE,"",IF(ISERROR(MATCH(AT$3,#REF!,0)=TRUE),AT86,IF(MATCH(AT$3,#REF!,0)=2,#REF!,"")))</f>
        <v>#REF!</v>
      </c>
      <c r="AU87" s="111" t="e">
        <f>IF(AND(#REF!=AU86,#REF!="Y")=TRUE,"",IF(ISERROR(MATCH(AU$3,#REF!,0)=TRUE),AU86,IF(MATCH(AU$3,#REF!,0)=2,#REF!,"")))</f>
        <v>#REF!</v>
      </c>
      <c r="AV87" s="114" t="e">
        <f>IF(AND(#REF!=AV86,#REF!="Y")=TRUE,"",IF(ISERROR(MATCH(AV$3,#REF!,0)=TRUE),AV86,IF(MATCH(AV$3,#REF!,0)=2,#REF!,"")))</f>
        <v>#REF!</v>
      </c>
      <c r="BA87">
        <f>+'All Trains &amp; Jobs'!O62</f>
        <v>0</v>
      </c>
    </row>
    <row r="88" spans="1:53">
      <c r="A88">
        <v>84</v>
      </c>
      <c r="B88" t="e">
        <f>IF(AND(#REF!=B87,#REF!="Y")=TRUE,"",IF(ISERROR(MATCH(B$3,#REF!,0)=TRUE),B87,IF(MATCH(B$3,#REF!,0)=2,#REF!,"")))</f>
        <v>#REF!</v>
      </c>
      <c r="C88" t="e">
        <f>IF(AND(#REF!=C87,#REF!="Y")=TRUE,"",IF(ISERROR(MATCH(C$3,#REF!,0)=TRUE),C87,IF(MATCH(C$3,#REF!,0)=2,#REF!,"")))</f>
        <v>#REF!</v>
      </c>
      <c r="D88" t="e">
        <f>IF(AND(#REF!=D87,#REF!="Y")=TRUE,"",IF(ISERROR(MATCH(D$3,#REF!,0)=TRUE),D87,IF(MATCH(D$3,#REF!,0)=2,#REF!,"")))</f>
        <v>#REF!</v>
      </c>
      <c r="E88" t="e">
        <f>IF(AND(#REF!=E87,#REF!="Y")=TRUE,"",IF(ISERROR(MATCH(E$3,#REF!,0)=TRUE),E87,IF(MATCH(E$3,#REF!,0)=2,#REF!,"")))</f>
        <v>#REF!</v>
      </c>
      <c r="F88" t="e">
        <f>IF(AND(#REF!=F87,#REF!="Y")=TRUE,"",IF(ISERROR(MATCH(F$3,#REF!,0)=TRUE),F87,IF(MATCH(F$3,#REF!,0)=2,#REF!,"")))</f>
        <v>#REF!</v>
      </c>
      <c r="G88" t="e">
        <f>IF(AND(#REF!=G87,#REF!="Y")=TRUE,"",IF(ISERROR(MATCH(G$3,#REF!,0)=TRUE),G87,IF(MATCH(G$3,#REF!,0)=2,#REF!,"")))</f>
        <v>#REF!</v>
      </c>
      <c r="H88" t="e">
        <f>IF(AND(#REF!=H87,#REF!="Y")=TRUE,"",IF(ISERROR(MATCH(H$3,#REF!,0)=TRUE),H87,IF(MATCH(H$3,#REF!,0)=2,#REF!,"")))</f>
        <v>#REF!</v>
      </c>
      <c r="I88" s="110" t="e">
        <f>IF(AND(#REF!=I87,#REF!="Y")=TRUE,"",IF(ISERROR(MATCH(I$3,#REF!,0)=TRUE),I87,IF(MATCH(I$3,#REF!,0)=2,#REF!,"")))</f>
        <v>#REF!</v>
      </c>
      <c r="J88" s="111" t="e">
        <f>IF(AND(#REF!=J87,#REF!="Y")=TRUE,"",IF(ISERROR(MATCH(J$3,#REF!,0)=TRUE),J87,IF(MATCH(J$3,#REF!,0)=2,#REF!,"")))</f>
        <v>#REF!</v>
      </c>
      <c r="K88" s="111" t="e">
        <f>IF(AND(#REF!=K87,#REF!="Y")=TRUE,"",IF(ISERROR(MATCH(K$3,#REF!,0)=TRUE),K87,IF(MATCH(K$3,#REF!,0)=2,#REF!,"")))</f>
        <v>#REF!</v>
      </c>
      <c r="L88" s="111" t="e">
        <f>IF(AND(#REF!=L87,#REF!="Y")=TRUE,"",IF(ISERROR(MATCH(L$3,#REF!,0)=TRUE),L87,IF(MATCH(L$3,#REF!,0)=2,#REF!,"")))</f>
        <v>#REF!</v>
      </c>
      <c r="M88" s="111" t="e">
        <f>IF(AND(#REF!=M87,#REF!="Y")=TRUE,"",IF(ISERROR(MATCH(M$3,#REF!,0)=TRUE),M87,IF(MATCH(M$3,#REF!,0)=2,#REF!,"")))</f>
        <v>#REF!</v>
      </c>
      <c r="N88" s="111" t="e">
        <f>IF(AND(#REF!=N87,#REF!="Y")=TRUE,"",IF(ISERROR(MATCH(N$3,#REF!,0)=TRUE),N87,IF(MATCH(N$3,#REF!,0)=2,#REF!,"")))</f>
        <v>#REF!</v>
      </c>
      <c r="O88" s="114" t="e">
        <f>IF(AND(#REF!=O87,#REF!="Y")=TRUE,"",IF(ISERROR(MATCH(O$3,#REF!,0)=TRUE),O87,IF(MATCH(O$3,#REF!,0)=2,#REF!,"")))</f>
        <v>#REF!</v>
      </c>
      <c r="P88" s="110" t="e">
        <f>IF(AND(#REF!=P87,#REF!="Y")=TRUE,"",IF(ISERROR(MATCH(P$3,#REF!,0)=TRUE),P87,IF(MATCH(P$3,#REF!,0)=2,#REF!,"")))</f>
        <v>#REF!</v>
      </c>
      <c r="Q88" s="111" t="e">
        <f>IF(AND(#REF!=Q87,#REF!="Y")=TRUE,"",IF(ISERROR(MATCH(Q$3,#REF!,0)=TRUE),Q87,IF(MATCH(Q$3,#REF!,0)=2,#REF!,"")))</f>
        <v>#REF!</v>
      </c>
      <c r="R88" s="111" t="e">
        <f>IF(AND(#REF!=R87,#REF!="Y")=TRUE,"",IF(ISERROR(MATCH(R$3,#REF!,0)=TRUE),R87,IF(MATCH(R$3,#REF!,0)=2,#REF!,"")))</f>
        <v>#REF!</v>
      </c>
      <c r="S88" s="111" t="e">
        <f>IF(AND(#REF!=S87,#REF!="Y")=TRUE,"",IF(ISERROR(MATCH(S$3,#REF!,0)=TRUE),S87,IF(MATCH(S$3,#REF!,0)=2,#REF!,"")))</f>
        <v>#REF!</v>
      </c>
      <c r="T88" s="111" t="e">
        <f>IF(AND(#REF!=T87,#REF!="Y")=TRUE,"",IF(ISERROR(MATCH(T$3,#REF!,0)=TRUE),T87,IF(MATCH(T$3,#REF!,0)=2,#REF!,"")))</f>
        <v>#REF!</v>
      </c>
      <c r="U88" s="111" t="e">
        <f>IF(AND(#REF!=U87,#REF!="Y")=TRUE,"",IF(ISERROR(MATCH(U$3,#REF!,0)=TRUE),U87,IF(MATCH(U$3,#REF!,0)=2,#REF!,"")))</f>
        <v>#REF!</v>
      </c>
      <c r="V88" s="111" t="e">
        <f>IF(AND(#REF!=V87,#REF!="Y")=TRUE,"",IF(ISERROR(MATCH(V$3,#REF!,0)=TRUE),V87,IF(MATCH(V$3,#REF!,0)=2,#REF!,"")))</f>
        <v>#REF!</v>
      </c>
      <c r="W88" s="114" t="e">
        <f>IF(AND(#REF!=W87,#REF!="Y")=TRUE,"",IF(ISERROR(MATCH(W$3,#REF!,0)=TRUE),W87,IF(MATCH(W$3,#REF!,0)=2,#REF!,"")))</f>
        <v>#REF!</v>
      </c>
      <c r="X88" t="e">
        <f>IF(AND(#REF!=X87,#REF!="Y")=TRUE,"",IF(ISERROR(MATCH(X$3,#REF!,0)=TRUE),X87,IF(MATCH(X$3,#REF!,0)=2,#REF!,"")))</f>
        <v>#REF!</v>
      </c>
      <c r="Y88" t="e">
        <f>IF(AND(#REF!=Y87,#REF!="Y")=TRUE,"",IF(ISERROR(MATCH(Y$3,#REF!,0)=TRUE),Y87,IF(MATCH(Y$3,#REF!,0)=2,#REF!,"")))</f>
        <v>#REF!</v>
      </c>
      <c r="Z88" t="e">
        <f>IF(AND(#REF!=Z87,#REF!="Y")=TRUE,"",IF(ISERROR(MATCH(Z$3,#REF!,0)=TRUE),Z87,IF(MATCH(Z$3,#REF!,0)=2,#REF!,"")))</f>
        <v>#REF!</v>
      </c>
      <c r="AA88" s="110" t="e">
        <f>IF(AND(#REF!=AA87,#REF!="Y")=TRUE,"",IF(ISERROR(MATCH(AA$3,#REF!,0)=TRUE),AA87,IF(MATCH(AA$3,#REF!,0)=2,#REF!,"")))</f>
        <v>#REF!</v>
      </c>
      <c r="AB88" s="111" t="e">
        <f>IF(AND(#REF!=AB87,#REF!="Y")=TRUE,"",IF(ISERROR(MATCH(AB$3,#REF!,0)=TRUE),AB87,IF(MATCH(AB$3,#REF!,0)=2,#REF!,"")))</f>
        <v>#REF!</v>
      </c>
      <c r="AC88" s="111" t="e">
        <f>IF(AND(#REF!=AC87,#REF!="Y")=TRUE,"",IF(ISERROR(MATCH(AC$3,#REF!,0)=TRUE),AC87,IF(MATCH(AC$3,#REF!,0)=2,#REF!,"")))</f>
        <v>#REF!</v>
      </c>
      <c r="AD88" s="114" t="e">
        <f>IF(AND(#REF!=AD87,#REF!="Y")=TRUE,"",IF(ISERROR(MATCH(AD$3,#REF!,0)=TRUE),AD87,IF(MATCH(AD$3,#REF!,0)=2,#REF!,"")))</f>
        <v>#REF!</v>
      </c>
      <c r="AE88" s="110" t="e">
        <f>IF(AND(#REF!=AE87,#REF!="Y")=TRUE,"",IF(ISERROR(MATCH(AE$3,#REF!,0)=TRUE),AE87,IF(MATCH(AE$3,#REF!,0)=2,#REF!,"")))</f>
        <v>#REF!</v>
      </c>
      <c r="AF88" s="114" t="e">
        <f>IF(AND(#REF!=AF87,#REF!="Y")=TRUE,"",IF(ISERROR(MATCH(AF$3,#REF!,0)=TRUE),AF87,IF(MATCH(AF$3,#REF!,0)=2,#REF!,"")))</f>
        <v>#REF!</v>
      </c>
      <c r="AG88" t="e">
        <f>IF(AND(#REF!=AG87,#REF!="Y")=TRUE,"",IF(ISERROR(MATCH(AG$3,#REF!,0)=TRUE),AG87,IF(MATCH(AG$3,#REF!,0)=2,#REF!,"")))</f>
        <v>#REF!</v>
      </c>
      <c r="AH88" t="e">
        <f>IF(AND(#REF!=AH87,#REF!="Y")=TRUE,"",IF(ISERROR(MATCH(AH$3,#REF!,0)=TRUE),AH87,IF(MATCH(AH$3,#REF!,0)=2,#REF!,"")))</f>
        <v>#REF!</v>
      </c>
      <c r="AI88" t="e">
        <f>IF(AND(#REF!=AI87,#REF!="Y")=TRUE,"",IF(ISERROR(MATCH(AI$3,#REF!,0)=TRUE),AI87,IF(MATCH(AI$3,#REF!,0)=2,#REF!,"")))</f>
        <v>#REF!</v>
      </c>
      <c r="AJ88" t="e">
        <f>IF(AND(#REF!=AJ87,#REF!="Y")=TRUE,"",IF(ISERROR(MATCH(AJ$3,#REF!,0)=TRUE),AJ87,IF(MATCH(AJ$3,#REF!,0)=2,#REF!,"")))</f>
        <v>#REF!</v>
      </c>
      <c r="AK88" t="e">
        <f>IF(AND(#REF!=AK87,#REF!="Y")=TRUE,"",IF(ISERROR(MATCH(AK$3,#REF!,0)=TRUE),AK87,IF(MATCH(AK$3,#REF!,0)=2,#REF!,"")))</f>
        <v>#REF!</v>
      </c>
      <c r="AL88" t="e">
        <f>IF(AND(#REF!=AL87,#REF!="Y")=TRUE,"",IF(ISERROR(MATCH(AL$3,#REF!,0)=TRUE),AL87,IF(MATCH(AL$3,#REF!,0)=2,#REF!,"")))</f>
        <v>#REF!</v>
      </c>
      <c r="AM88" t="e">
        <f>IF(AND(#REF!=AM87,#REF!="Y")=TRUE,"",IF(ISERROR(MATCH(AM$3,#REF!,0)=TRUE),AM87,IF(MATCH(AM$3,#REF!,0)=2,#REF!,"")))</f>
        <v>#REF!</v>
      </c>
      <c r="AN88" t="e">
        <f>IF(AND(#REF!=AN87,#REF!="Y")=TRUE,"",IF(ISERROR(MATCH(AN$3,#REF!,0)=TRUE),AN87,IF(MATCH(AN$3,#REF!,0)=2,#REF!,"")))</f>
        <v>#REF!</v>
      </c>
      <c r="AO88" s="110" t="e">
        <f>IF(AND(#REF!=AO87,#REF!="Y")=TRUE,"",IF(ISERROR(MATCH(AO$3,#REF!,0)=TRUE),AO87,IF(MATCH(AO$3,#REF!,0)=2,#REF!,"")))</f>
        <v>#REF!</v>
      </c>
      <c r="AP88" s="111" t="e">
        <f>IF(AND(#REF!=AP87,#REF!="Y")=TRUE,"",IF(ISERROR(MATCH(AP$3,#REF!,0)=TRUE),AP87,IF(MATCH(AP$3,#REF!,0)=2,#REF!,"")))</f>
        <v>#REF!</v>
      </c>
      <c r="AQ88" s="111" t="e">
        <f>IF(AND(#REF!=AQ87,#REF!="Y")=TRUE,"",IF(ISERROR(MATCH(AQ$3,#REF!,0)=TRUE),AQ87,IF(MATCH(AQ$3,#REF!,0)=2,#REF!,"")))</f>
        <v>#REF!</v>
      </c>
      <c r="AR88" s="111" t="e">
        <f>IF(AND(#REF!=AR87,#REF!="Y")=TRUE,"",IF(ISERROR(MATCH(AR$3,#REF!,0)=TRUE),AR87,IF(MATCH(AR$3,#REF!,0)=2,#REF!,"")))</f>
        <v>#REF!</v>
      </c>
      <c r="AS88" s="114" t="e">
        <f>IF(AND(#REF!=AS87,#REF!="Y")=TRUE,"",IF(ISERROR(MATCH(AS$3,#REF!,0)=TRUE),AS87,IF(MATCH(AS$3,#REF!,0)=2,#REF!,"")))</f>
        <v>#REF!</v>
      </c>
      <c r="AT88" s="110" t="e">
        <f>IF(AND(#REF!=AT87,#REF!="Y")=TRUE,"",IF(ISERROR(MATCH(AT$3,#REF!,0)=TRUE),AT87,IF(MATCH(AT$3,#REF!,0)=2,#REF!,"")))</f>
        <v>#REF!</v>
      </c>
      <c r="AU88" s="111" t="e">
        <f>IF(AND(#REF!=AU87,#REF!="Y")=TRUE,"",IF(ISERROR(MATCH(AU$3,#REF!,0)=TRUE),AU87,IF(MATCH(AU$3,#REF!,0)=2,#REF!,"")))</f>
        <v>#REF!</v>
      </c>
      <c r="AV88" s="114" t="e">
        <f>IF(AND(#REF!=AV87,#REF!="Y")=TRUE,"",IF(ISERROR(MATCH(AV$3,#REF!,0)=TRUE),AV87,IF(MATCH(AV$3,#REF!,0)=2,#REF!,"")))</f>
        <v>#REF!</v>
      </c>
      <c r="BA88">
        <f>+'All Trains &amp; Jobs'!O63</f>
        <v>0</v>
      </c>
    </row>
    <row r="89" spans="1:53">
      <c r="A89">
        <v>85</v>
      </c>
      <c r="B89" t="e">
        <f>IF(AND(#REF!=B88,#REF!="Y")=TRUE,"",IF(ISERROR(MATCH(B$3,#REF!,0)=TRUE),B88,IF(MATCH(B$3,#REF!,0)=2,#REF!,"")))</f>
        <v>#REF!</v>
      </c>
      <c r="C89" t="e">
        <f>IF(AND(#REF!=C88,#REF!="Y")=TRUE,"",IF(ISERROR(MATCH(C$3,#REF!,0)=TRUE),C88,IF(MATCH(C$3,#REF!,0)=2,#REF!,"")))</f>
        <v>#REF!</v>
      </c>
      <c r="D89" t="e">
        <f>IF(AND(#REF!=D88,#REF!="Y")=TRUE,"",IF(ISERROR(MATCH(D$3,#REF!,0)=TRUE),D88,IF(MATCH(D$3,#REF!,0)=2,#REF!,"")))</f>
        <v>#REF!</v>
      </c>
      <c r="E89" t="e">
        <f>IF(AND(#REF!=E88,#REF!="Y")=TRUE,"",IF(ISERROR(MATCH(E$3,#REF!,0)=TRUE),E88,IF(MATCH(E$3,#REF!,0)=2,#REF!,"")))</f>
        <v>#REF!</v>
      </c>
      <c r="F89" t="e">
        <f>IF(AND(#REF!=F88,#REF!="Y")=TRUE,"",IF(ISERROR(MATCH(F$3,#REF!,0)=TRUE),F88,IF(MATCH(F$3,#REF!,0)=2,#REF!,"")))</f>
        <v>#REF!</v>
      </c>
      <c r="G89" t="e">
        <f>IF(AND(#REF!=G88,#REF!="Y")=TRUE,"",IF(ISERROR(MATCH(G$3,#REF!,0)=TRUE),G88,IF(MATCH(G$3,#REF!,0)=2,#REF!,"")))</f>
        <v>#REF!</v>
      </c>
      <c r="H89" t="e">
        <f>IF(AND(#REF!=H88,#REF!="Y")=TRUE,"",IF(ISERROR(MATCH(H$3,#REF!,0)=TRUE),H88,IF(MATCH(H$3,#REF!,0)=2,#REF!,"")))</f>
        <v>#REF!</v>
      </c>
      <c r="I89" s="110" t="e">
        <f>IF(AND(#REF!=I88,#REF!="Y")=TRUE,"",IF(ISERROR(MATCH(I$3,#REF!,0)=TRUE),I88,IF(MATCH(I$3,#REF!,0)=2,#REF!,"")))</f>
        <v>#REF!</v>
      </c>
      <c r="J89" s="111" t="e">
        <f>IF(AND(#REF!=J88,#REF!="Y")=TRUE,"",IF(ISERROR(MATCH(J$3,#REF!,0)=TRUE),J88,IF(MATCH(J$3,#REF!,0)=2,#REF!,"")))</f>
        <v>#REF!</v>
      </c>
      <c r="K89" s="111" t="e">
        <f>IF(AND(#REF!=K88,#REF!="Y")=TRUE,"",IF(ISERROR(MATCH(K$3,#REF!,0)=TRUE),K88,IF(MATCH(K$3,#REF!,0)=2,#REF!,"")))</f>
        <v>#REF!</v>
      </c>
      <c r="L89" s="111" t="e">
        <f>IF(AND(#REF!=L88,#REF!="Y")=TRUE,"",IF(ISERROR(MATCH(L$3,#REF!,0)=TRUE),L88,IF(MATCH(L$3,#REF!,0)=2,#REF!,"")))</f>
        <v>#REF!</v>
      </c>
      <c r="M89" s="111" t="e">
        <f>IF(AND(#REF!=M88,#REF!="Y")=TRUE,"",IF(ISERROR(MATCH(M$3,#REF!,0)=TRUE),M88,IF(MATCH(M$3,#REF!,0)=2,#REF!,"")))</f>
        <v>#REF!</v>
      </c>
      <c r="N89" s="111" t="e">
        <f>IF(AND(#REF!=N88,#REF!="Y")=TRUE,"",IF(ISERROR(MATCH(N$3,#REF!,0)=TRUE),N88,IF(MATCH(N$3,#REF!,0)=2,#REF!,"")))</f>
        <v>#REF!</v>
      </c>
      <c r="O89" s="114" t="e">
        <f>IF(AND(#REF!=O88,#REF!="Y")=TRUE,"",IF(ISERROR(MATCH(O$3,#REF!,0)=TRUE),O88,IF(MATCH(O$3,#REF!,0)=2,#REF!,"")))</f>
        <v>#REF!</v>
      </c>
      <c r="P89" s="110" t="e">
        <f>IF(AND(#REF!=P88,#REF!="Y")=TRUE,"",IF(ISERROR(MATCH(P$3,#REF!,0)=TRUE),P88,IF(MATCH(P$3,#REF!,0)=2,#REF!,"")))</f>
        <v>#REF!</v>
      </c>
      <c r="Q89" s="111" t="e">
        <f>IF(AND(#REF!=Q88,#REF!="Y")=TRUE,"",IF(ISERROR(MATCH(Q$3,#REF!,0)=TRUE),Q88,IF(MATCH(Q$3,#REF!,0)=2,#REF!,"")))</f>
        <v>#REF!</v>
      </c>
      <c r="R89" s="111" t="e">
        <f>IF(AND(#REF!=R88,#REF!="Y")=TRUE,"",IF(ISERROR(MATCH(R$3,#REF!,0)=TRUE),R88,IF(MATCH(R$3,#REF!,0)=2,#REF!,"")))</f>
        <v>#REF!</v>
      </c>
      <c r="S89" s="111" t="e">
        <f>IF(AND(#REF!=S88,#REF!="Y")=TRUE,"",IF(ISERROR(MATCH(S$3,#REF!,0)=TRUE),S88,IF(MATCH(S$3,#REF!,0)=2,#REF!,"")))</f>
        <v>#REF!</v>
      </c>
      <c r="T89" s="111" t="e">
        <f>IF(AND(#REF!=T88,#REF!="Y")=TRUE,"",IF(ISERROR(MATCH(T$3,#REF!,0)=TRUE),T88,IF(MATCH(T$3,#REF!,0)=2,#REF!,"")))</f>
        <v>#REF!</v>
      </c>
      <c r="U89" s="111" t="e">
        <f>IF(AND(#REF!=U88,#REF!="Y")=TRUE,"",IF(ISERROR(MATCH(U$3,#REF!,0)=TRUE),U88,IF(MATCH(U$3,#REF!,0)=2,#REF!,"")))</f>
        <v>#REF!</v>
      </c>
      <c r="V89" s="111" t="e">
        <f>IF(AND(#REF!=V88,#REF!="Y")=TRUE,"",IF(ISERROR(MATCH(V$3,#REF!,0)=TRUE),V88,IF(MATCH(V$3,#REF!,0)=2,#REF!,"")))</f>
        <v>#REF!</v>
      </c>
      <c r="W89" s="114" t="e">
        <f>IF(AND(#REF!=W88,#REF!="Y")=TRUE,"",IF(ISERROR(MATCH(W$3,#REF!,0)=TRUE),W88,IF(MATCH(W$3,#REF!,0)=2,#REF!,"")))</f>
        <v>#REF!</v>
      </c>
      <c r="X89" t="e">
        <f>IF(AND(#REF!=X88,#REF!="Y")=TRUE,"",IF(ISERROR(MATCH(X$3,#REF!,0)=TRUE),X88,IF(MATCH(X$3,#REF!,0)=2,#REF!,"")))</f>
        <v>#REF!</v>
      </c>
      <c r="Y89" t="e">
        <f>IF(AND(#REF!=Y88,#REF!="Y")=TRUE,"",IF(ISERROR(MATCH(Y$3,#REF!,0)=TRUE),Y88,IF(MATCH(Y$3,#REF!,0)=2,#REF!,"")))</f>
        <v>#REF!</v>
      </c>
      <c r="Z89" t="e">
        <f>IF(AND(#REF!=Z88,#REF!="Y")=TRUE,"",IF(ISERROR(MATCH(Z$3,#REF!,0)=TRUE),Z88,IF(MATCH(Z$3,#REF!,0)=2,#REF!,"")))</f>
        <v>#REF!</v>
      </c>
      <c r="AA89" s="110" t="e">
        <f>IF(AND(#REF!=AA88,#REF!="Y")=TRUE,"",IF(ISERROR(MATCH(AA$3,#REF!,0)=TRUE),AA88,IF(MATCH(AA$3,#REF!,0)=2,#REF!,"")))</f>
        <v>#REF!</v>
      </c>
      <c r="AB89" s="111" t="e">
        <f>IF(AND(#REF!=AB88,#REF!="Y")=TRUE,"",IF(ISERROR(MATCH(AB$3,#REF!,0)=TRUE),AB88,IF(MATCH(AB$3,#REF!,0)=2,#REF!,"")))</f>
        <v>#REF!</v>
      </c>
      <c r="AC89" s="111" t="e">
        <f>IF(AND(#REF!=AC88,#REF!="Y")=TRUE,"",IF(ISERROR(MATCH(AC$3,#REF!,0)=TRUE),AC88,IF(MATCH(AC$3,#REF!,0)=2,#REF!,"")))</f>
        <v>#REF!</v>
      </c>
      <c r="AD89" s="114" t="e">
        <f>IF(AND(#REF!=AD88,#REF!="Y")=TRUE,"",IF(ISERROR(MATCH(AD$3,#REF!,0)=TRUE),AD88,IF(MATCH(AD$3,#REF!,0)=2,#REF!,"")))</f>
        <v>#REF!</v>
      </c>
      <c r="AE89" s="110" t="e">
        <f>IF(AND(#REF!=AE88,#REF!="Y")=TRUE,"",IF(ISERROR(MATCH(AE$3,#REF!,0)=TRUE),AE88,IF(MATCH(AE$3,#REF!,0)=2,#REF!,"")))</f>
        <v>#REF!</v>
      </c>
      <c r="AF89" s="114" t="e">
        <f>IF(AND(#REF!=AF88,#REF!="Y")=TRUE,"",IF(ISERROR(MATCH(AF$3,#REF!,0)=TRUE),AF88,IF(MATCH(AF$3,#REF!,0)=2,#REF!,"")))</f>
        <v>#REF!</v>
      </c>
      <c r="AG89" t="e">
        <f>IF(AND(#REF!=AG88,#REF!="Y")=TRUE,"",IF(ISERROR(MATCH(AG$3,#REF!,0)=TRUE),AG88,IF(MATCH(AG$3,#REF!,0)=2,#REF!,"")))</f>
        <v>#REF!</v>
      </c>
      <c r="AH89" t="e">
        <f>IF(AND(#REF!=AH88,#REF!="Y")=TRUE,"",IF(ISERROR(MATCH(AH$3,#REF!,0)=TRUE),AH88,IF(MATCH(AH$3,#REF!,0)=2,#REF!,"")))</f>
        <v>#REF!</v>
      </c>
      <c r="AI89" t="e">
        <f>IF(AND(#REF!=AI88,#REF!="Y")=TRUE,"",IF(ISERROR(MATCH(AI$3,#REF!,0)=TRUE),AI88,IF(MATCH(AI$3,#REF!,0)=2,#REF!,"")))</f>
        <v>#REF!</v>
      </c>
      <c r="AJ89" t="e">
        <f>IF(AND(#REF!=AJ88,#REF!="Y")=TRUE,"",IF(ISERROR(MATCH(AJ$3,#REF!,0)=TRUE),AJ88,IF(MATCH(AJ$3,#REF!,0)=2,#REF!,"")))</f>
        <v>#REF!</v>
      </c>
      <c r="AK89" t="e">
        <f>IF(AND(#REF!=AK88,#REF!="Y")=TRUE,"",IF(ISERROR(MATCH(AK$3,#REF!,0)=TRUE),AK88,IF(MATCH(AK$3,#REF!,0)=2,#REF!,"")))</f>
        <v>#REF!</v>
      </c>
      <c r="AL89" t="e">
        <f>IF(AND(#REF!=AL88,#REF!="Y")=TRUE,"",IF(ISERROR(MATCH(AL$3,#REF!,0)=TRUE),AL88,IF(MATCH(AL$3,#REF!,0)=2,#REF!,"")))</f>
        <v>#REF!</v>
      </c>
      <c r="AM89" t="e">
        <f>IF(AND(#REF!=AM88,#REF!="Y")=TRUE,"",IF(ISERROR(MATCH(AM$3,#REF!,0)=TRUE),AM88,IF(MATCH(AM$3,#REF!,0)=2,#REF!,"")))</f>
        <v>#REF!</v>
      </c>
      <c r="AN89" t="e">
        <f>IF(AND(#REF!=AN88,#REF!="Y")=TRUE,"",IF(ISERROR(MATCH(AN$3,#REF!,0)=TRUE),AN88,IF(MATCH(AN$3,#REF!,0)=2,#REF!,"")))</f>
        <v>#REF!</v>
      </c>
      <c r="AO89" s="110" t="e">
        <f>IF(AND(#REF!=AO88,#REF!="Y")=TRUE,"",IF(ISERROR(MATCH(AO$3,#REF!,0)=TRUE),AO88,IF(MATCH(AO$3,#REF!,0)=2,#REF!,"")))</f>
        <v>#REF!</v>
      </c>
      <c r="AP89" s="111" t="e">
        <f>IF(AND(#REF!=AP88,#REF!="Y")=TRUE,"",IF(ISERROR(MATCH(AP$3,#REF!,0)=TRUE),AP88,IF(MATCH(AP$3,#REF!,0)=2,#REF!,"")))</f>
        <v>#REF!</v>
      </c>
      <c r="AQ89" s="111" t="e">
        <f>IF(AND(#REF!=AQ88,#REF!="Y")=TRUE,"",IF(ISERROR(MATCH(AQ$3,#REF!,0)=TRUE),AQ88,IF(MATCH(AQ$3,#REF!,0)=2,#REF!,"")))</f>
        <v>#REF!</v>
      </c>
      <c r="AR89" s="111" t="e">
        <f>IF(AND(#REF!=AR88,#REF!="Y")=TRUE,"",IF(ISERROR(MATCH(AR$3,#REF!,0)=TRUE),AR88,IF(MATCH(AR$3,#REF!,0)=2,#REF!,"")))</f>
        <v>#REF!</v>
      </c>
      <c r="AS89" s="114" t="e">
        <f>IF(AND(#REF!=AS88,#REF!="Y")=TRUE,"",IF(ISERROR(MATCH(AS$3,#REF!,0)=TRUE),AS88,IF(MATCH(AS$3,#REF!,0)=2,#REF!,"")))</f>
        <v>#REF!</v>
      </c>
      <c r="AT89" s="110" t="e">
        <f>IF(AND(#REF!=AT88,#REF!="Y")=TRUE,"",IF(ISERROR(MATCH(AT$3,#REF!,0)=TRUE),AT88,IF(MATCH(AT$3,#REF!,0)=2,#REF!,"")))</f>
        <v>#REF!</v>
      </c>
      <c r="AU89" s="111" t="e">
        <f>IF(AND(#REF!=AU88,#REF!="Y")=TRUE,"",IF(ISERROR(MATCH(AU$3,#REF!,0)=TRUE),AU88,IF(MATCH(AU$3,#REF!,0)=2,#REF!,"")))</f>
        <v>#REF!</v>
      </c>
      <c r="AV89" s="114" t="e">
        <f>IF(AND(#REF!=AV88,#REF!="Y")=TRUE,"",IF(ISERROR(MATCH(AV$3,#REF!,0)=TRUE),AV88,IF(MATCH(AV$3,#REF!,0)=2,#REF!,"")))</f>
        <v>#REF!</v>
      </c>
      <c r="BA89">
        <f>+'All Trains &amp; Jobs'!O64</f>
        <v>0</v>
      </c>
    </row>
    <row r="90" spans="1:53">
      <c r="A90">
        <v>86</v>
      </c>
      <c r="B90" t="e">
        <f>IF(AND(#REF!=B89,#REF!="Y")=TRUE,"",IF(ISERROR(MATCH(B$3,#REF!,0)=TRUE),B89,IF(MATCH(B$3,#REF!,0)=2,#REF!,"")))</f>
        <v>#REF!</v>
      </c>
      <c r="C90" t="e">
        <f>IF(AND(#REF!=C89,#REF!="Y")=TRUE,"",IF(ISERROR(MATCH(C$3,#REF!,0)=TRUE),C89,IF(MATCH(C$3,#REF!,0)=2,#REF!,"")))</f>
        <v>#REF!</v>
      </c>
      <c r="D90" t="e">
        <f>IF(AND(#REF!=D89,#REF!="Y")=TRUE,"",IF(ISERROR(MATCH(D$3,#REF!,0)=TRUE),D89,IF(MATCH(D$3,#REF!,0)=2,#REF!,"")))</f>
        <v>#REF!</v>
      </c>
      <c r="E90" t="e">
        <f>IF(AND(#REF!=E89,#REF!="Y")=TRUE,"",IF(ISERROR(MATCH(E$3,#REF!,0)=TRUE),E89,IF(MATCH(E$3,#REF!,0)=2,#REF!,"")))</f>
        <v>#REF!</v>
      </c>
      <c r="F90" t="e">
        <f>IF(AND(#REF!=F89,#REF!="Y")=TRUE,"",IF(ISERROR(MATCH(F$3,#REF!,0)=TRUE),F89,IF(MATCH(F$3,#REF!,0)=2,#REF!,"")))</f>
        <v>#REF!</v>
      </c>
      <c r="G90" t="e">
        <f>IF(AND(#REF!=G89,#REF!="Y")=TRUE,"",IF(ISERROR(MATCH(G$3,#REF!,0)=TRUE),G89,IF(MATCH(G$3,#REF!,0)=2,#REF!,"")))</f>
        <v>#REF!</v>
      </c>
      <c r="H90" t="e">
        <f>IF(AND(#REF!=H89,#REF!="Y")=TRUE,"",IF(ISERROR(MATCH(H$3,#REF!,0)=TRUE),H89,IF(MATCH(H$3,#REF!,0)=2,#REF!,"")))</f>
        <v>#REF!</v>
      </c>
      <c r="I90" s="110" t="e">
        <f>IF(AND(#REF!=I89,#REF!="Y")=TRUE,"",IF(ISERROR(MATCH(I$3,#REF!,0)=TRUE),I89,IF(MATCH(I$3,#REF!,0)=2,#REF!,"")))</f>
        <v>#REF!</v>
      </c>
      <c r="J90" s="111" t="e">
        <f>IF(AND(#REF!=J89,#REF!="Y")=TRUE,"",IF(ISERROR(MATCH(J$3,#REF!,0)=TRUE),J89,IF(MATCH(J$3,#REF!,0)=2,#REF!,"")))</f>
        <v>#REF!</v>
      </c>
      <c r="K90" s="111" t="e">
        <f>IF(AND(#REF!=K89,#REF!="Y")=TRUE,"",IF(ISERROR(MATCH(K$3,#REF!,0)=TRUE),K89,IF(MATCH(K$3,#REF!,0)=2,#REF!,"")))</f>
        <v>#REF!</v>
      </c>
      <c r="L90" s="111" t="e">
        <f>IF(AND(#REF!=L89,#REF!="Y")=TRUE,"",IF(ISERROR(MATCH(L$3,#REF!,0)=TRUE),L89,IF(MATCH(L$3,#REF!,0)=2,#REF!,"")))</f>
        <v>#REF!</v>
      </c>
      <c r="M90" s="111" t="e">
        <f>IF(AND(#REF!=M89,#REF!="Y")=TRUE,"",IF(ISERROR(MATCH(M$3,#REF!,0)=TRUE),M89,IF(MATCH(M$3,#REF!,0)=2,#REF!,"")))</f>
        <v>#REF!</v>
      </c>
      <c r="N90" s="111" t="e">
        <f>IF(AND(#REF!=N89,#REF!="Y")=TRUE,"",IF(ISERROR(MATCH(N$3,#REF!,0)=TRUE),N89,IF(MATCH(N$3,#REF!,0)=2,#REF!,"")))</f>
        <v>#REF!</v>
      </c>
      <c r="O90" s="114" t="e">
        <f>IF(AND(#REF!=O89,#REF!="Y")=TRUE,"",IF(ISERROR(MATCH(O$3,#REF!,0)=TRUE),O89,IF(MATCH(O$3,#REF!,0)=2,#REF!,"")))</f>
        <v>#REF!</v>
      </c>
      <c r="P90" s="110" t="e">
        <f>IF(AND(#REF!=P89,#REF!="Y")=TRUE,"",IF(ISERROR(MATCH(P$3,#REF!,0)=TRUE),P89,IF(MATCH(P$3,#REF!,0)=2,#REF!,"")))</f>
        <v>#REF!</v>
      </c>
      <c r="Q90" s="111" t="e">
        <f>IF(AND(#REF!=Q89,#REF!="Y")=TRUE,"",IF(ISERROR(MATCH(Q$3,#REF!,0)=TRUE),Q89,IF(MATCH(Q$3,#REF!,0)=2,#REF!,"")))</f>
        <v>#REF!</v>
      </c>
      <c r="R90" s="111" t="e">
        <f>IF(AND(#REF!=R89,#REF!="Y")=TRUE,"",IF(ISERROR(MATCH(R$3,#REF!,0)=TRUE),R89,IF(MATCH(R$3,#REF!,0)=2,#REF!,"")))</f>
        <v>#REF!</v>
      </c>
      <c r="S90" s="111" t="e">
        <f>IF(AND(#REF!=S89,#REF!="Y")=TRUE,"",IF(ISERROR(MATCH(S$3,#REF!,0)=TRUE),S89,IF(MATCH(S$3,#REF!,0)=2,#REF!,"")))</f>
        <v>#REF!</v>
      </c>
      <c r="T90" s="111" t="e">
        <f>IF(AND(#REF!=T89,#REF!="Y")=TRUE,"",IF(ISERROR(MATCH(T$3,#REF!,0)=TRUE),T89,IF(MATCH(T$3,#REF!,0)=2,#REF!,"")))</f>
        <v>#REF!</v>
      </c>
      <c r="U90" s="111" t="e">
        <f>IF(AND(#REF!=U89,#REF!="Y")=TRUE,"",IF(ISERROR(MATCH(U$3,#REF!,0)=TRUE),U89,IF(MATCH(U$3,#REF!,0)=2,#REF!,"")))</f>
        <v>#REF!</v>
      </c>
      <c r="V90" s="111" t="e">
        <f>IF(AND(#REF!=V89,#REF!="Y")=TRUE,"",IF(ISERROR(MATCH(V$3,#REF!,0)=TRUE),V89,IF(MATCH(V$3,#REF!,0)=2,#REF!,"")))</f>
        <v>#REF!</v>
      </c>
      <c r="W90" s="114" t="e">
        <f>IF(AND(#REF!=W89,#REF!="Y")=TRUE,"",IF(ISERROR(MATCH(W$3,#REF!,0)=TRUE),W89,IF(MATCH(W$3,#REF!,0)=2,#REF!,"")))</f>
        <v>#REF!</v>
      </c>
      <c r="X90" t="e">
        <f>IF(AND(#REF!=X89,#REF!="Y")=TRUE,"",IF(ISERROR(MATCH(X$3,#REF!,0)=TRUE),X89,IF(MATCH(X$3,#REF!,0)=2,#REF!,"")))</f>
        <v>#REF!</v>
      </c>
      <c r="Y90" t="e">
        <f>IF(AND(#REF!=Y89,#REF!="Y")=TRUE,"",IF(ISERROR(MATCH(Y$3,#REF!,0)=TRUE),Y89,IF(MATCH(Y$3,#REF!,0)=2,#REF!,"")))</f>
        <v>#REF!</v>
      </c>
      <c r="Z90" t="e">
        <f>IF(AND(#REF!=Z89,#REF!="Y")=TRUE,"",IF(ISERROR(MATCH(Z$3,#REF!,0)=TRUE),Z89,IF(MATCH(Z$3,#REF!,0)=2,#REF!,"")))</f>
        <v>#REF!</v>
      </c>
      <c r="AA90" s="110" t="e">
        <f>IF(AND(#REF!=AA89,#REF!="Y")=TRUE,"",IF(ISERROR(MATCH(AA$3,#REF!,0)=TRUE),AA89,IF(MATCH(AA$3,#REF!,0)=2,#REF!,"")))</f>
        <v>#REF!</v>
      </c>
      <c r="AB90" s="111" t="e">
        <f>IF(AND(#REF!=AB89,#REF!="Y")=TRUE,"",IF(ISERROR(MATCH(AB$3,#REF!,0)=TRUE),AB89,IF(MATCH(AB$3,#REF!,0)=2,#REF!,"")))</f>
        <v>#REF!</v>
      </c>
      <c r="AC90" s="111" t="e">
        <f>IF(AND(#REF!=AC89,#REF!="Y")=TRUE,"",IF(ISERROR(MATCH(AC$3,#REF!,0)=TRUE),AC89,IF(MATCH(AC$3,#REF!,0)=2,#REF!,"")))</f>
        <v>#REF!</v>
      </c>
      <c r="AD90" s="114" t="e">
        <f>IF(AND(#REF!=AD89,#REF!="Y")=TRUE,"",IF(ISERROR(MATCH(AD$3,#REF!,0)=TRUE),AD89,IF(MATCH(AD$3,#REF!,0)=2,#REF!,"")))</f>
        <v>#REF!</v>
      </c>
      <c r="AE90" s="110" t="e">
        <f>IF(AND(#REF!=AE89,#REF!="Y")=TRUE,"",IF(ISERROR(MATCH(AE$3,#REF!,0)=TRUE),AE89,IF(MATCH(AE$3,#REF!,0)=2,#REF!,"")))</f>
        <v>#REF!</v>
      </c>
      <c r="AF90" s="114" t="e">
        <f>IF(AND(#REF!=AF89,#REF!="Y")=TRUE,"",IF(ISERROR(MATCH(AF$3,#REF!,0)=TRUE),AF89,IF(MATCH(AF$3,#REF!,0)=2,#REF!,"")))</f>
        <v>#REF!</v>
      </c>
      <c r="AG90" t="e">
        <f>IF(AND(#REF!=AG89,#REF!="Y")=TRUE,"",IF(ISERROR(MATCH(AG$3,#REF!,0)=TRUE),AG89,IF(MATCH(AG$3,#REF!,0)=2,#REF!,"")))</f>
        <v>#REF!</v>
      </c>
      <c r="AH90" t="e">
        <f>IF(AND(#REF!=AH89,#REF!="Y")=TRUE,"",IF(ISERROR(MATCH(AH$3,#REF!,0)=TRUE),AH89,IF(MATCH(AH$3,#REF!,0)=2,#REF!,"")))</f>
        <v>#REF!</v>
      </c>
      <c r="AI90" t="e">
        <f>IF(AND(#REF!=AI89,#REF!="Y")=TRUE,"",IF(ISERROR(MATCH(AI$3,#REF!,0)=TRUE),AI89,IF(MATCH(AI$3,#REF!,0)=2,#REF!,"")))</f>
        <v>#REF!</v>
      </c>
      <c r="AJ90" t="e">
        <f>IF(AND(#REF!=AJ89,#REF!="Y")=TRUE,"",IF(ISERROR(MATCH(AJ$3,#REF!,0)=TRUE),AJ89,IF(MATCH(AJ$3,#REF!,0)=2,#REF!,"")))</f>
        <v>#REF!</v>
      </c>
      <c r="AK90" t="e">
        <f>IF(AND(#REF!=AK89,#REF!="Y")=TRUE,"",IF(ISERROR(MATCH(AK$3,#REF!,0)=TRUE),AK89,IF(MATCH(AK$3,#REF!,0)=2,#REF!,"")))</f>
        <v>#REF!</v>
      </c>
      <c r="AL90" t="e">
        <f>IF(AND(#REF!=AL89,#REF!="Y")=TRUE,"",IF(ISERROR(MATCH(AL$3,#REF!,0)=TRUE),AL89,IF(MATCH(AL$3,#REF!,0)=2,#REF!,"")))</f>
        <v>#REF!</v>
      </c>
      <c r="AM90" t="e">
        <f>IF(AND(#REF!=AM89,#REF!="Y")=TRUE,"",IF(ISERROR(MATCH(AM$3,#REF!,0)=TRUE),AM89,IF(MATCH(AM$3,#REF!,0)=2,#REF!,"")))</f>
        <v>#REF!</v>
      </c>
      <c r="AN90" t="e">
        <f>IF(AND(#REF!=AN89,#REF!="Y")=TRUE,"",IF(ISERROR(MATCH(AN$3,#REF!,0)=TRUE),AN89,IF(MATCH(AN$3,#REF!,0)=2,#REF!,"")))</f>
        <v>#REF!</v>
      </c>
      <c r="AO90" s="110" t="e">
        <f>IF(AND(#REF!=AO89,#REF!="Y")=TRUE,"",IF(ISERROR(MATCH(AO$3,#REF!,0)=TRUE),AO89,IF(MATCH(AO$3,#REF!,0)=2,#REF!,"")))</f>
        <v>#REF!</v>
      </c>
      <c r="AP90" s="111" t="e">
        <f>IF(AND(#REF!=AP89,#REF!="Y")=TRUE,"",IF(ISERROR(MATCH(AP$3,#REF!,0)=TRUE),AP89,IF(MATCH(AP$3,#REF!,0)=2,#REF!,"")))</f>
        <v>#REF!</v>
      </c>
      <c r="AQ90" s="111" t="e">
        <f>IF(AND(#REF!=AQ89,#REF!="Y")=TRUE,"",IF(ISERROR(MATCH(AQ$3,#REF!,0)=TRUE),AQ89,IF(MATCH(AQ$3,#REF!,0)=2,#REF!,"")))</f>
        <v>#REF!</v>
      </c>
      <c r="AR90" s="111" t="e">
        <f>IF(AND(#REF!=AR89,#REF!="Y")=TRUE,"",IF(ISERROR(MATCH(AR$3,#REF!,0)=TRUE),AR89,IF(MATCH(AR$3,#REF!,0)=2,#REF!,"")))</f>
        <v>#REF!</v>
      </c>
      <c r="AS90" s="114" t="e">
        <f>IF(AND(#REF!=AS89,#REF!="Y")=TRUE,"",IF(ISERROR(MATCH(AS$3,#REF!,0)=TRUE),AS89,IF(MATCH(AS$3,#REF!,0)=2,#REF!,"")))</f>
        <v>#REF!</v>
      </c>
      <c r="AT90" s="110" t="e">
        <f>IF(AND(#REF!=AT89,#REF!="Y")=TRUE,"",IF(ISERROR(MATCH(AT$3,#REF!,0)=TRUE),AT89,IF(MATCH(AT$3,#REF!,0)=2,#REF!,"")))</f>
        <v>#REF!</v>
      </c>
      <c r="AU90" s="111" t="e">
        <f>IF(AND(#REF!=AU89,#REF!="Y")=TRUE,"",IF(ISERROR(MATCH(AU$3,#REF!,0)=TRUE),AU89,IF(MATCH(AU$3,#REF!,0)=2,#REF!,"")))</f>
        <v>#REF!</v>
      </c>
      <c r="AV90" s="114" t="e">
        <f>IF(AND(#REF!=AV89,#REF!="Y")=TRUE,"",IF(ISERROR(MATCH(AV$3,#REF!,0)=TRUE),AV89,IF(MATCH(AV$3,#REF!,0)=2,#REF!,"")))</f>
        <v>#REF!</v>
      </c>
      <c r="BA90">
        <f>+'All Trains &amp; Jobs'!O65</f>
        <v>0</v>
      </c>
    </row>
    <row r="91" spans="1:53">
      <c r="A91">
        <v>87</v>
      </c>
      <c r="B91" t="e">
        <f>IF(AND(#REF!=B90,#REF!="Y")=TRUE,"",IF(ISERROR(MATCH(B$3,#REF!,0)=TRUE),B90,IF(MATCH(B$3,#REF!,0)=2,#REF!,"")))</f>
        <v>#REF!</v>
      </c>
      <c r="C91" t="e">
        <f>IF(AND(#REF!=C90,#REF!="Y")=TRUE,"",IF(ISERROR(MATCH(C$3,#REF!,0)=TRUE),C90,IF(MATCH(C$3,#REF!,0)=2,#REF!,"")))</f>
        <v>#REF!</v>
      </c>
      <c r="D91" t="e">
        <f>IF(AND(#REF!=D90,#REF!="Y")=TRUE,"",IF(ISERROR(MATCH(D$3,#REF!,0)=TRUE),D90,IF(MATCH(D$3,#REF!,0)=2,#REF!,"")))</f>
        <v>#REF!</v>
      </c>
      <c r="E91" t="e">
        <f>IF(AND(#REF!=E90,#REF!="Y")=TRUE,"",IF(ISERROR(MATCH(E$3,#REF!,0)=TRUE),E90,IF(MATCH(E$3,#REF!,0)=2,#REF!,"")))</f>
        <v>#REF!</v>
      </c>
      <c r="F91" t="e">
        <f>IF(AND(#REF!=F90,#REF!="Y")=TRUE,"",IF(ISERROR(MATCH(F$3,#REF!,0)=TRUE),F90,IF(MATCH(F$3,#REF!,0)=2,#REF!,"")))</f>
        <v>#REF!</v>
      </c>
      <c r="G91" t="e">
        <f>IF(AND(#REF!=G90,#REF!="Y")=TRUE,"",IF(ISERROR(MATCH(G$3,#REF!,0)=TRUE),G90,IF(MATCH(G$3,#REF!,0)=2,#REF!,"")))</f>
        <v>#REF!</v>
      </c>
      <c r="H91" t="e">
        <f>IF(AND(#REF!=H90,#REF!="Y")=TRUE,"",IF(ISERROR(MATCH(H$3,#REF!,0)=TRUE),H90,IF(MATCH(H$3,#REF!,0)=2,#REF!,"")))</f>
        <v>#REF!</v>
      </c>
      <c r="I91" s="110" t="e">
        <f>IF(AND(#REF!=I90,#REF!="Y")=TRUE,"",IF(ISERROR(MATCH(I$3,#REF!,0)=TRUE),I90,IF(MATCH(I$3,#REF!,0)=2,#REF!,"")))</f>
        <v>#REF!</v>
      </c>
      <c r="J91" s="111" t="e">
        <f>IF(AND(#REF!=J90,#REF!="Y")=TRUE,"",IF(ISERROR(MATCH(J$3,#REF!,0)=TRUE),J90,IF(MATCH(J$3,#REF!,0)=2,#REF!,"")))</f>
        <v>#REF!</v>
      </c>
      <c r="K91" s="111" t="e">
        <f>IF(AND(#REF!=K90,#REF!="Y")=TRUE,"",IF(ISERROR(MATCH(K$3,#REF!,0)=TRUE),K90,IF(MATCH(K$3,#REF!,0)=2,#REF!,"")))</f>
        <v>#REF!</v>
      </c>
      <c r="L91" s="111" t="e">
        <f>IF(AND(#REF!=L90,#REF!="Y")=TRUE,"",IF(ISERROR(MATCH(L$3,#REF!,0)=TRUE),L90,IF(MATCH(L$3,#REF!,0)=2,#REF!,"")))</f>
        <v>#REF!</v>
      </c>
      <c r="M91" s="111" t="e">
        <f>IF(AND(#REF!=M90,#REF!="Y")=TRUE,"",IF(ISERROR(MATCH(M$3,#REF!,0)=TRUE),M90,IF(MATCH(M$3,#REF!,0)=2,#REF!,"")))</f>
        <v>#REF!</v>
      </c>
      <c r="N91" s="111" t="e">
        <f>IF(AND(#REF!=N90,#REF!="Y")=TRUE,"",IF(ISERROR(MATCH(N$3,#REF!,0)=TRUE),N90,IF(MATCH(N$3,#REF!,0)=2,#REF!,"")))</f>
        <v>#REF!</v>
      </c>
      <c r="O91" s="114" t="e">
        <f>IF(AND(#REF!=O90,#REF!="Y")=TRUE,"",IF(ISERROR(MATCH(O$3,#REF!,0)=TRUE),O90,IF(MATCH(O$3,#REF!,0)=2,#REF!,"")))</f>
        <v>#REF!</v>
      </c>
      <c r="P91" s="110" t="e">
        <f>IF(AND(#REF!=P90,#REF!="Y")=TRUE,"",IF(ISERROR(MATCH(P$3,#REF!,0)=TRUE),P90,IF(MATCH(P$3,#REF!,0)=2,#REF!,"")))</f>
        <v>#REF!</v>
      </c>
      <c r="Q91" s="111" t="e">
        <f>IF(AND(#REF!=Q90,#REF!="Y")=TRUE,"",IF(ISERROR(MATCH(Q$3,#REF!,0)=TRUE),Q90,IF(MATCH(Q$3,#REF!,0)=2,#REF!,"")))</f>
        <v>#REF!</v>
      </c>
      <c r="R91" s="111" t="e">
        <f>IF(AND(#REF!=R90,#REF!="Y")=TRUE,"",IF(ISERROR(MATCH(R$3,#REF!,0)=TRUE),R90,IF(MATCH(R$3,#REF!,0)=2,#REF!,"")))</f>
        <v>#REF!</v>
      </c>
      <c r="S91" s="111" t="e">
        <f>IF(AND(#REF!=S90,#REF!="Y")=TRUE,"",IF(ISERROR(MATCH(S$3,#REF!,0)=TRUE),S90,IF(MATCH(S$3,#REF!,0)=2,#REF!,"")))</f>
        <v>#REF!</v>
      </c>
      <c r="T91" s="111" t="e">
        <f>IF(AND(#REF!=T90,#REF!="Y")=TRUE,"",IF(ISERROR(MATCH(T$3,#REF!,0)=TRUE),T90,IF(MATCH(T$3,#REF!,0)=2,#REF!,"")))</f>
        <v>#REF!</v>
      </c>
      <c r="U91" s="111" t="e">
        <f>IF(AND(#REF!=U90,#REF!="Y")=TRUE,"",IF(ISERROR(MATCH(U$3,#REF!,0)=TRUE),U90,IF(MATCH(U$3,#REF!,0)=2,#REF!,"")))</f>
        <v>#REF!</v>
      </c>
      <c r="V91" s="111" t="e">
        <f>IF(AND(#REF!=V90,#REF!="Y")=TRUE,"",IF(ISERROR(MATCH(V$3,#REF!,0)=TRUE),V90,IF(MATCH(V$3,#REF!,0)=2,#REF!,"")))</f>
        <v>#REF!</v>
      </c>
      <c r="W91" s="114" t="e">
        <f>IF(AND(#REF!=W90,#REF!="Y")=TRUE,"",IF(ISERROR(MATCH(W$3,#REF!,0)=TRUE),W90,IF(MATCH(W$3,#REF!,0)=2,#REF!,"")))</f>
        <v>#REF!</v>
      </c>
      <c r="X91" t="e">
        <f>IF(AND(#REF!=X90,#REF!="Y")=TRUE,"",IF(ISERROR(MATCH(X$3,#REF!,0)=TRUE),X90,IF(MATCH(X$3,#REF!,0)=2,#REF!,"")))</f>
        <v>#REF!</v>
      </c>
      <c r="Y91" t="e">
        <f>IF(AND(#REF!=Y90,#REF!="Y")=TRUE,"",IF(ISERROR(MATCH(Y$3,#REF!,0)=TRUE),Y90,IF(MATCH(Y$3,#REF!,0)=2,#REF!,"")))</f>
        <v>#REF!</v>
      </c>
      <c r="Z91" t="e">
        <f>IF(AND(#REF!=Z90,#REF!="Y")=TRUE,"",IF(ISERROR(MATCH(Z$3,#REF!,0)=TRUE),Z90,IF(MATCH(Z$3,#REF!,0)=2,#REF!,"")))</f>
        <v>#REF!</v>
      </c>
      <c r="AA91" s="110" t="e">
        <f>IF(AND(#REF!=AA90,#REF!="Y")=TRUE,"",IF(ISERROR(MATCH(AA$3,#REF!,0)=TRUE),AA90,IF(MATCH(AA$3,#REF!,0)=2,#REF!,"")))</f>
        <v>#REF!</v>
      </c>
      <c r="AB91" s="111" t="e">
        <f>IF(AND(#REF!=AB90,#REF!="Y")=TRUE,"",IF(ISERROR(MATCH(AB$3,#REF!,0)=TRUE),AB90,IF(MATCH(AB$3,#REF!,0)=2,#REF!,"")))</f>
        <v>#REF!</v>
      </c>
      <c r="AC91" s="111" t="e">
        <f>IF(AND(#REF!=AC90,#REF!="Y")=TRUE,"",IF(ISERROR(MATCH(AC$3,#REF!,0)=TRUE),AC90,IF(MATCH(AC$3,#REF!,0)=2,#REF!,"")))</f>
        <v>#REF!</v>
      </c>
      <c r="AD91" s="114" t="e">
        <f>IF(AND(#REF!=AD90,#REF!="Y")=TRUE,"",IF(ISERROR(MATCH(AD$3,#REF!,0)=TRUE),AD90,IF(MATCH(AD$3,#REF!,0)=2,#REF!,"")))</f>
        <v>#REF!</v>
      </c>
      <c r="AE91" s="110" t="e">
        <f>IF(AND(#REF!=AE90,#REF!="Y")=TRUE,"",IF(ISERROR(MATCH(AE$3,#REF!,0)=TRUE),AE90,IF(MATCH(AE$3,#REF!,0)=2,#REF!,"")))</f>
        <v>#REF!</v>
      </c>
      <c r="AF91" s="114" t="e">
        <f>IF(AND(#REF!=AF90,#REF!="Y")=TRUE,"",IF(ISERROR(MATCH(AF$3,#REF!,0)=TRUE),AF90,IF(MATCH(AF$3,#REF!,0)=2,#REF!,"")))</f>
        <v>#REF!</v>
      </c>
      <c r="AG91" t="e">
        <f>IF(AND(#REF!=AG90,#REF!="Y")=TRUE,"",IF(ISERROR(MATCH(AG$3,#REF!,0)=TRUE),AG90,IF(MATCH(AG$3,#REF!,0)=2,#REF!,"")))</f>
        <v>#REF!</v>
      </c>
      <c r="AH91" t="e">
        <f>IF(AND(#REF!=AH90,#REF!="Y")=TRUE,"",IF(ISERROR(MATCH(AH$3,#REF!,0)=TRUE),AH90,IF(MATCH(AH$3,#REF!,0)=2,#REF!,"")))</f>
        <v>#REF!</v>
      </c>
      <c r="AI91" t="e">
        <f>IF(AND(#REF!=AI90,#REF!="Y")=TRUE,"",IF(ISERROR(MATCH(AI$3,#REF!,0)=TRUE),AI90,IF(MATCH(AI$3,#REF!,0)=2,#REF!,"")))</f>
        <v>#REF!</v>
      </c>
      <c r="AJ91" t="e">
        <f>IF(AND(#REF!=AJ90,#REF!="Y")=TRUE,"",IF(ISERROR(MATCH(AJ$3,#REF!,0)=TRUE),AJ90,IF(MATCH(AJ$3,#REF!,0)=2,#REF!,"")))</f>
        <v>#REF!</v>
      </c>
      <c r="AK91" t="e">
        <f>IF(AND(#REF!=AK90,#REF!="Y")=TRUE,"",IF(ISERROR(MATCH(AK$3,#REF!,0)=TRUE),AK90,IF(MATCH(AK$3,#REF!,0)=2,#REF!,"")))</f>
        <v>#REF!</v>
      </c>
      <c r="AL91" t="e">
        <f>IF(AND(#REF!=AL90,#REF!="Y")=TRUE,"",IF(ISERROR(MATCH(AL$3,#REF!,0)=TRUE),AL90,IF(MATCH(AL$3,#REF!,0)=2,#REF!,"")))</f>
        <v>#REF!</v>
      </c>
      <c r="AM91" t="e">
        <f>IF(AND(#REF!=AM90,#REF!="Y")=TRUE,"",IF(ISERROR(MATCH(AM$3,#REF!,0)=TRUE),AM90,IF(MATCH(AM$3,#REF!,0)=2,#REF!,"")))</f>
        <v>#REF!</v>
      </c>
      <c r="AN91" t="e">
        <f>IF(AND(#REF!=AN90,#REF!="Y")=TRUE,"",IF(ISERROR(MATCH(AN$3,#REF!,0)=TRUE),AN90,IF(MATCH(AN$3,#REF!,0)=2,#REF!,"")))</f>
        <v>#REF!</v>
      </c>
      <c r="AO91" s="110" t="e">
        <f>IF(AND(#REF!=AO90,#REF!="Y")=TRUE,"",IF(ISERROR(MATCH(AO$3,#REF!,0)=TRUE),AO90,IF(MATCH(AO$3,#REF!,0)=2,#REF!,"")))</f>
        <v>#REF!</v>
      </c>
      <c r="AP91" s="111" t="e">
        <f>IF(AND(#REF!=AP90,#REF!="Y")=TRUE,"",IF(ISERROR(MATCH(AP$3,#REF!,0)=TRUE),AP90,IF(MATCH(AP$3,#REF!,0)=2,#REF!,"")))</f>
        <v>#REF!</v>
      </c>
      <c r="AQ91" s="111" t="e">
        <f>IF(AND(#REF!=AQ90,#REF!="Y")=TRUE,"",IF(ISERROR(MATCH(AQ$3,#REF!,0)=TRUE),AQ90,IF(MATCH(AQ$3,#REF!,0)=2,#REF!,"")))</f>
        <v>#REF!</v>
      </c>
      <c r="AR91" s="111" t="e">
        <f>IF(AND(#REF!=AR90,#REF!="Y")=TRUE,"",IF(ISERROR(MATCH(AR$3,#REF!,0)=TRUE),AR90,IF(MATCH(AR$3,#REF!,0)=2,#REF!,"")))</f>
        <v>#REF!</v>
      </c>
      <c r="AS91" s="114" t="e">
        <f>IF(AND(#REF!=AS90,#REF!="Y")=TRUE,"",IF(ISERROR(MATCH(AS$3,#REF!,0)=TRUE),AS90,IF(MATCH(AS$3,#REF!,0)=2,#REF!,"")))</f>
        <v>#REF!</v>
      </c>
      <c r="AT91" s="110" t="e">
        <f>IF(AND(#REF!=AT90,#REF!="Y")=TRUE,"",IF(ISERROR(MATCH(AT$3,#REF!,0)=TRUE),AT90,IF(MATCH(AT$3,#REF!,0)=2,#REF!,"")))</f>
        <v>#REF!</v>
      </c>
      <c r="AU91" s="111" t="e">
        <f>IF(AND(#REF!=AU90,#REF!="Y")=TRUE,"",IF(ISERROR(MATCH(AU$3,#REF!,0)=TRUE),AU90,IF(MATCH(AU$3,#REF!,0)=2,#REF!,"")))</f>
        <v>#REF!</v>
      </c>
      <c r="AV91" s="114" t="e">
        <f>IF(AND(#REF!=AV90,#REF!="Y")=TRUE,"",IF(ISERROR(MATCH(AV$3,#REF!,0)=TRUE),AV90,IF(MATCH(AV$3,#REF!,0)=2,#REF!,"")))</f>
        <v>#REF!</v>
      </c>
      <c r="BA91">
        <f>+'All Trains &amp; Jobs'!O66</f>
        <v>0</v>
      </c>
    </row>
    <row r="92" spans="1:53">
      <c r="A92">
        <v>88</v>
      </c>
      <c r="B92" t="e">
        <f>IF(AND(#REF!=B91,#REF!="Y")=TRUE,"",IF(ISERROR(MATCH(B$3,#REF!,0)=TRUE),B91,IF(MATCH(B$3,#REF!,0)=2,#REF!,"")))</f>
        <v>#REF!</v>
      </c>
      <c r="C92" t="e">
        <f>IF(AND(#REF!=C91,#REF!="Y")=TRUE,"",IF(ISERROR(MATCH(C$3,#REF!,0)=TRUE),C91,IF(MATCH(C$3,#REF!,0)=2,#REF!,"")))</f>
        <v>#REF!</v>
      </c>
      <c r="D92" t="e">
        <f>IF(AND(#REF!=D91,#REF!="Y")=TRUE,"",IF(ISERROR(MATCH(D$3,#REF!,0)=TRUE),D91,IF(MATCH(D$3,#REF!,0)=2,#REF!,"")))</f>
        <v>#REF!</v>
      </c>
      <c r="E92" t="e">
        <f>IF(AND(#REF!=E91,#REF!="Y")=TRUE,"",IF(ISERROR(MATCH(E$3,#REF!,0)=TRUE),E91,IF(MATCH(E$3,#REF!,0)=2,#REF!,"")))</f>
        <v>#REF!</v>
      </c>
      <c r="F92" t="e">
        <f>IF(AND(#REF!=F91,#REF!="Y")=TRUE,"",IF(ISERROR(MATCH(F$3,#REF!,0)=TRUE),F91,IF(MATCH(F$3,#REF!,0)=2,#REF!,"")))</f>
        <v>#REF!</v>
      </c>
      <c r="G92" t="e">
        <f>IF(AND(#REF!=G91,#REF!="Y")=TRUE,"",IF(ISERROR(MATCH(G$3,#REF!,0)=TRUE),G91,IF(MATCH(G$3,#REF!,0)=2,#REF!,"")))</f>
        <v>#REF!</v>
      </c>
      <c r="H92" t="e">
        <f>IF(AND(#REF!=H91,#REF!="Y")=TRUE,"",IF(ISERROR(MATCH(H$3,#REF!,0)=TRUE),H91,IF(MATCH(H$3,#REF!,0)=2,#REF!,"")))</f>
        <v>#REF!</v>
      </c>
      <c r="I92" s="110" t="e">
        <f>IF(AND(#REF!=I91,#REF!="Y")=TRUE,"",IF(ISERROR(MATCH(I$3,#REF!,0)=TRUE),I91,IF(MATCH(I$3,#REF!,0)=2,#REF!,"")))</f>
        <v>#REF!</v>
      </c>
      <c r="J92" s="111" t="e">
        <f>IF(AND(#REF!=J91,#REF!="Y")=TRUE,"",IF(ISERROR(MATCH(J$3,#REF!,0)=TRUE),J91,IF(MATCH(J$3,#REF!,0)=2,#REF!,"")))</f>
        <v>#REF!</v>
      </c>
      <c r="K92" s="111" t="e">
        <f>IF(AND(#REF!=K91,#REF!="Y")=TRUE,"",IF(ISERROR(MATCH(K$3,#REF!,0)=TRUE),K91,IF(MATCH(K$3,#REF!,0)=2,#REF!,"")))</f>
        <v>#REF!</v>
      </c>
      <c r="L92" s="111" t="e">
        <f>IF(AND(#REF!=L91,#REF!="Y")=TRUE,"",IF(ISERROR(MATCH(L$3,#REF!,0)=TRUE),L91,IF(MATCH(L$3,#REF!,0)=2,#REF!,"")))</f>
        <v>#REF!</v>
      </c>
      <c r="M92" s="111" t="e">
        <f>IF(AND(#REF!=M91,#REF!="Y")=TRUE,"",IF(ISERROR(MATCH(M$3,#REF!,0)=TRUE),M91,IF(MATCH(M$3,#REF!,0)=2,#REF!,"")))</f>
        <v>#REF!</v>
      </c>
      <c r="N92" s="111" t="e">
        <f>IF(AND(#REF!=N91,#REF!="Y")=TRUE,"",IF(ISERROR(MATCH(N$3,#REF!,0)=TRUE),N91,IF(MATCH(N$3,#REF!,0)=2,#REF!,"")))</f>
        <v>#REF!</v>
      </c>
      <c r="O92" s="114" t="e">
        <f>IF(AND(#REF!=O91,#REF!="Y")=TRUE,"",IF(ISERROR(MATCH(O$3,#REF!,0)=TRUE),O91,IF(MATCH(O$3,#REF!,0)=2,#REF!,"")))</f>
        <v>#REF!</v>
      </c>
      <c r="P92" s="110" t="e">
        <f>IF(AND(#REF!=P91,#REF!="Y")=TRUE,"",IF(ISERROR(MATCH(P$3,#REF!,0)=TRUE),P91,IF(MATCH(P$3,#REF!,0)=2,#REF!,"")))</f>
        <v>#REF!</v>
      </c>
      <c r="Q92" s="111" t="e">
        <f>IF(AND(#REF!=Q91,#REF!="Y")=TRUE,"",IF(ISERROR(MATCH(Q$3,#REF!,0)=TRUE),Q91,IF(MATCH(Q$3,#REF!,0)=2,#REF!,"")))</f>
        <v>#REF!</v>
      </c>
      <c r="R92" s="111" t="e">
        <f>IF(AND(#REF!=R91,#REF!="Y")=TRUE,"",IF(ISERROR(MATCH(R$3,#REF!,0)=TRUE),R91,IF(MATCH(R$3,#REF!,0)=2,#REF!,"")))</f>
        <v>#REF!</v>
      </c>
      <c r="S92" s="111" t="e">
        <f>IF(AND(#REF!=S91,#REF!="Y")=TRUE,"",IF(ISERROR(MATCH(S$3,#REF!,0)=TRUE),S91,IF(MATCH(S$3,#REF!,0)=2,#REF!,"")))</f>
        <v>#REF!</v>
      </c>
      <c r="T92" s="111" t="e">
        <f>IF(AND(#REF!=T91,#REF!="Y")=TRUE,"",IF(ISERROR(MATCH(T$3,#REF!,0)=TRUE),T91,IF(MATCH(T$3,#REF!,0)=2,#REF!,"")))</f>
        <v>#REF!</v>
      </c>
      <c r="U92" s="111" t="e">
        <f>IF(AND(#REF!=U91,#REF!="Y")=TRUE,"",IF(ISERROR(MATCH(U$3,#REF!,0)=TRUE),U91,IF(MATCH(U$3,#REF!,0)=2,#REF!,"")))</f>
        <v>#REF!</v>
      </c>
      <c r="V92" s="111" t="e">
        <f>IF(AND(#REF!=V91,#REF!="Y")=TRUE,"",IF(ISERROR(MATCH(V$3,#REF!,0)=TRUE),V91,IF(MATCH(V$3,#REF!,0)=2,#REF!,"")))</f>
        <v>#REF!</v>
      </c>
      <c r="W92" s="114" t="e">
        <f>IF(AND(#REF!=W91,#REF!="Y")=TRUE,"",IF(ISERROR(MATCH(W$3,#REF!,0)=TRUE),W91,IF(MATCH(W$3,#REF!,0)=2,#REF!,"")))</f>
        <v>#REF!</v>
      </c>
      <c r="X92" t="e">
        <f>IF(AND(#REF!=X91,#REF!="Y")=TRUE,"",IF(ISERROR(MATCH(X$3,#REF!,0)=TRUE),X91,IF(MATCH(X$3,#REF!,0)=2,#REF!,"")))</f>
        <v>#REF!</v>
      </c>
      <c r="Y92" t="e">
        <f>IF(AND(#REF!=Y91,#REF!="Y")=TRUE,"",IF(ISERROR(MATCH(Y$3,#REF!,0)=TRUE),Y91,IF(MATCH(Y$3,#REF!,0)=2,#REF!,"")))</f>
        <v>#REF!</v>
      </c>
      <c r="Z92" t="e">
        <f>IF(AND(#REF!=Z91,#REF!="Y")=TRUE,"",IF(ISERROR(MATCH(Z$3,#REF!,0)=TRUE),Z91,IF(MATCH(Z$3,#REF!,0)=2,#REF!,"")))</f>
        <v>#REF!</v>
      </c>
      <c r="AA92" s="110" t="e">
        <f>IF(AND(#REF!=AA91,#REF!="Y")=TRUE,"",IF(ISERROR(MATCH(AA$3,#REF!,0)=TRUE),AA91,IF(MATCH(AA$3,#REF!,0)=2,#REF!,"")))</f>
        <v>#REF!</v>
      </c>
      <c r="AB92" s="111" t="e">
        <f>IF(AND(#REF!=AB91,#REF!="Y")=TRUE,"",IF(ISERROR(MATCH(AB$3,#REF!,0)=TRUE),AB91,IF(MATCH(AB$3,#REF!,0)=2,#REF!,"")))</f>
        <v>#REF!</v>
      </c>
      <c r="AC92" s="111" t="e">
        <f>IF(AND(#REF!=AC91,#REF!="Y")=TRUE,"",IF(ISERROR(MATCH(AC$3,#REF!,0)=TRUE),AC91,IF(MATCH(AC$3,#REF!,0)=2,#REF!,"")))</f>
        <v>#REF!</v>
      </c>
      <c r="AD92" s="114" t="e">
        <f>IF(AND(#REF!=AD91,#REF!="Y")=TRUE,"",IF(ISERROR(MATCH(AD$3,#REF!,0)=TRUE),AD91,IF(MATCH(AD$3,#REF!,0)=2,#REF!,"")))</f>
        <v>#REF!</v>
      </c>
      <c r="AE92" s="110" t="e">
        <f>IF(AND(#REF!=AE91,#REF!="Y")=TRUE,"",IF(ISERROR(MATCH(AE$3,#REF!,0)=TRUE),AE91,IF(MATCH(AE$3,#REF!,0)=2,#REF!,"")))</f>
        <v>#REF!</v>
      </c>
      <c r="AF92" s="114" t="e">
        <f>IF(AND(#REF!=AF91,#REF!="Y")=TRUE,"",IF(ISERROR(MATCH(AF$3,#REF!,0)=TRUE),AF91,IF(MATCH(AF$3,#REF!,0)=2,#REF!,"")))</f>
        <v>#REF!</v>
      </c>
      <c r="AG92" t="e">
        <f>IF(AND(#REF!=AG91,#REF!="Y")=TRUE,"",IF(ISERROR(MATCH(AG$3,#REF!,0)=TRUE),AG91,IF(MATCH(AG$3,#REF!,0)=2,#REF!,"")))</f>
        <v>#REF!</v>
      </c>
      <c r="AH92" t="e">
        <f>IF(AND(#REF!=AH91,#REF!="Y")=TRUE,"",IF(ISERROR(MATCH(AH$3,#REF!,0)=TRUE),AH91,IF(MATCH(AH$3,#REF!,0)=2,#REF!,"")))</f>
        <v>#REF!</v>
      </c>
      <c r="AI92" t="e">
        <f>IF(AND(#REF!=AI91,#REF!="Y")=TRUE,"",IF(ISERROR(MATCH(AI$3,#REF!,0)=TRUE),AI91,IF(MATCH(AI$3,#REF!,0)=2,#REF!,"")))</f>
        <v>#REF!</v>
      </c>
      <c r="AJ92" t="e">
        <f>IF(AND(#REF!=AJ91,#REF!="Y")=TRUE,"",IF(ISERROR(MATCH(AJ$3,#REF!,0)=TRUE),AJ91,IF(MATCH(AJ$3,#REF!,0)=2,#REF!,"")))</f>
        <v>#REF!</v>
      </c>
      <c r="AK92" t="e">
        <f>IF(AND(#REF!=AK91,#REF!="Y")=TRUE,"",IF(ISERROR(MATCH(AK$3,#REF!,0)=TRUE),AK91,IF(MATCH(AK$3,#REF!,0)=2,#REF!,"")))</f>
        <v>#REF!</v>
      </c>
      <c r="AL92" t="e">
        <f>IF(AND(#REF!=AL91,#REF!="Y")=TRUE,"",IF(ISERROR(MATCH(AL$3,#REF!,0)=TRUE),AL91,IF(MATCH(AL$3,#REF!,0)=2,#REF!,"")))</f>
        <v>#REF!</v>
      </c>
      <c r="AM92" t="e">
        <f>IF(AND(#REF!=AM91,#REF!="Y")=TRUE,"",IF(ISERROR(MATCH(AM$3,#REF!,0)=TRUE),AM91,IF(MATCH(AM$3,#REF!,0)=2,#REF!,"")))</f>
        <v>#REF!</v>
      </c>
      <c r="AN92" t="e">
        <f>IF(AND(#REF!=AN91,#REF!="Y")=TRUE,"",IF(ISERROR(MATCH(AN$3,#REF!,0)=TRUE),AN91,IF(MATCH(AN$3,#REF!,0)=2,#REF!,"")))</f>
        <v>#REF!</v>
      </c>
      <c r="AO92" s="110" t="e">
        <f>IF(AND(#REF!=AO91,#REF!="Y")=TRUE,"",IF(ISERROR(MATCH(AO$3,#REF!,0)=TRUE),AO91,IF(MATCH(AO$3,#REF!,0)=2,#REF!,"")))</f>
        <v>#REF!</v>
      </c>
      <c r="AP92" s="111" t="e">
        <f>IF(AND(#REF!=AP91,#REF!="Y")=TRUE,"",IF(ISERROR(MATCH(AP$3,#REF!,0)=TRUE),AP91,IF(MATCH(AP$3,#REF!,0)=2,#REF!,"")))</f>
        <v>#REF!</v>
      </c>
      <c r="AQ92" s="111" t="e">
        <f>IF(AND(#REF!=AQ91,#REF!="Y")=TRUE,"",IF(ISERROR(MATCH(AQ$3,#REF!,0)=TRUE),AQ91,IF(MATCH(AQ$3,#REF!,0)=2,#REF!,"")))</f>
        <v>#REF!</v>
      </c>
      <c r="AR92" s="111" t="e">
        <f>IF(AND(#REF!=AR91,#REF!="Y")=TRUE,"",IF(ISERROR(MATCH(AR$3,#REF!,0)=TRUE),AR91,IF(MATCH(AR$3,#REF!,0)=2,#REF!,"")))</f>
        <v>#REF!</v>
      </c>
      <c r="AS92" s="114" t="e">
        <f>IF(AND(#REF!=AS91,#REF!="Y")=TRUE,"",IF(ISERROR(MATCH(AS$3,#REF!,0)=TRUE),AS91,IF(MATCH(AS$3,#REF!,0)=2,#REF!,"")))</f>
        <v>#REF!</v>
      </c>
      <c r="AT92" s="110" t="e">
        <f>IF(AND(#REF!=AT91,#REF!="Y")=TRUE,"",IF(ISERROR(MATCH(AT$3,#REF!,0)=TRUE),AT91,IF(MATCH(AT$3,#REF!,0)=2,#REF!,"")))</f>
        <v>#REF!</v>
      </c>
      <c r="AU92" s="111" t="e">
        <f>IF(AND(#REF!=AU91,#REF!="Y")=TRUE,"",IF(ISERROR(MATCH(AU$3,#REF!,0)=TRUE),AU91,IF(MATCH(AU$3,#REF!,0)=2,#REF!,"")))</f>
        <v>#REF!</v>
      </c>
      <c r="AV92" s="114" t="e">
        <f>IF(AND(#REF!=AV91,#REF!="Y")=TRUE,"",IF(ISERROR(MATCH(AV$3,#REF!,0)=TRUE),AV91,IF(MATCH(AV$3,#REF!,0)=2,#REF!,"")))</f>
        <v>#REF!</v>
      </c>
      <c r="BA92">
        <f>+'All Trains &amp; Jobs'!O67</f>
        <v>0</v>
      </c>
    </row>
    <row r="93" spans="1:53">
      <c r="A93">
        <v>89</v>
      </c>
      <c r="B93" t="e">
        <f>IF(AND(#REF!=B92,#REF!="Y")=TRUE,"",IF(ISERROR(MATCH(B$3,#REF!,0)=TRUE),B92,IF(MATCH(B$3,#REF!,0)=2,#REF!,"")))</f>
        <v>#REF!</v>
      </c>
      <c r="C93" t="e">
        <f>IF(AND(#REF!=C92,#REF!="Y")=TRUE,"",IF(ISERROR(MATCH(C$3,#REF!,0)=TRUE),C92,IF(MATCH(C$3,#REF!,0)=2,#REF!,"")))</f>
        <v>#REF!</v>
      </c>
      <c r="D93" t="e">
        <f>IF(AND(#REF!=D92,#REF!="Y")=TRUE,"",IF(ISERROR(MATCH(D$3,#REF!,0)=TRUE),D92,IF(MATCH(D$3,#REF!,0)=2,#REF!,"")))</f>
        <v>#REF!</v>
      </c>
      <c r="E93" t="e">
        <f>IF(AND(#REF!=E92,#REF!="Y")=TRUE,"",IF(ISERROR(MATCH(E$3,#REF!,0)=TRUE),E92,IF(MATCH(E$3,#REF!,0)=2,#REF!,"")))</f>
        <v>#REF!</v>
      </c>
      <c r="F93" t="e">
        <f>IF(AND(#REF!=F92,#REF!="Y")=TRUE,"",IF(ISERROR(MATCH(F$3,#REF!,0)=TRUE),F92,IF(MATCH(F$3,#REF!,0)=2,#REF!,"")))</f>
        <v>#REF!</v>
      </c>
      <c r="G93" t="e">
        <f>IF(AND(#REF!=G92,#REF!="Y")=TRUE,"",IF(ISERROR(MATCH(G$3,#REF!,0)=TRUE),G92,IF(MATCH(G$3,#REF!,0)=2,#REF!,"")))</f>
        <v>#REF!</v>
      </c>
      <c r="H93" t="e">
        <f>IF(AND(#REF!=H92,#REF!="Y")=TRUE,"",IF(ISERROR(MATCH(H$3,#REF!,0)=TRUE),H92,IF(MATCH(H$3,#REF!,0)=2,#REF!,"")))</f>
        <v>#REF!</v>
      </c>
      <c r="I93" s="110" t="e">
        <f>IF(AND(#REF!=I92,#REF!="Y")=TRUE,"",IF(ISERROR(MATCH(I$3,#REF!,0)=TRUE),I92,IF(MATCH(I$3,#REF!,0)=2,#REF!,"")))</f>
        <v>#REF!</v>
      </c>
      <c r="J93" s="111" t="e">
        <f>IF(AND(#REF!=J92,#REF!="Y")=TRUE,"",IF(ISERROR(MATCH(J$3,#REF!,0)=TRUE),J92,IF(MATCH(J$3,#REF!,0)=2,#REF!,"")))</f>
        <v>#REF!</v>
      </c>
      <c r="K93" s="111" t="e">
        <f>IF(AND(#REF!=K92,#REF!="Y")=TRUE,"",IF(ISERROR(MATCH(K$3,#REF!,0)=TRUE),K92,IF(MATCH(K$3,#REF!,0)=2,#REF!,"")))</f>
        <v>#REF!</v>
      </c>
      <c r="L93" s="111" t="e">
        <f>IF(AND(#REF!=L92,#REF!="Y")=TRUE,"",IF(ISERROR(MATCH(L$3,#REF!,0)=TRUE),L92,IF(MATCH(L$3,#REF!,0)=2,#REF!,"")))</f>
        <v>#REF!</v>
      </c>
      <c r="M93" s="111" t="e">
        <f>IF(AND(#REF!=M92,#REF!="Y")=TRUE,"",IF(ISERROR(MATCH(M$3,#REF!,0)=TRUE),M92,IF(MATCH(M$3,#REF!,0)=2,#REF!,"")))</f>
        <v>#REF!</v>
      </c>
      <c r="N93" s="111" t="e">
        <f>IF(AND(#REF!=N92,#REF!="Y")=TRUE,"",IF(ISERROR(MATCH(N$3,#REF!,0)=TRUE),N92,IF(MATCH(N$3,#REF!,0)=2,#REF!,"")))</f>
        <v>#REF!</v>
      </c>
      <c r="O93" s="114" t="e">
        <f>IF(AND(#REF!=O92,#REF!="Y")=TRUE,"",IF(ISERROR(MATCH(O$3,#REF!,0)=TRUE),O92,IF(MATCH(O$3,#REF!,0)=2,#REF!,"")))</f>
        <v>#REF!</v>
      </c>
      <c r="P93" s="110" t="e">
        <f>IF(AND(#REF!=P92,#REF!="Y")=TRUE,"",IF(ISERROR(MATCH(P$3,#REF!,0)=TRUE),P92,IF(MATCH(P$3,#REF!,0)=2,#REF!,"")))</f>
        <v>#REF!</v>
      </c>
      <c r="Q93" s="111" t="e">
        <f>IF(AND(#REF!=Q92,#REF!="Y")=TRUE,"",IF(ISERROR(MATCH(Q$3,#REF!,0)=TRUE),Q92,IF(MATCH(Q$3,#REF!,0)=2,#REF!,"")))</f>
        <v>#REF!</v>
      </c>
      <c r="R93" s="111" t="e">
        <f>IF(AND(#REF!=R92,#REF!="Y")=TRUE,"",IF(ISERROR(MATCH(R$3,#REF!,0)=TRUE),R92,IF(MATCH(R$3,#REF!,0)=2,#REF!,"")))</f>
        <v>#REF!</v>
      </c>
      <c r="S93" s="111" t="e">
        <f>IF(AND(#REF!=S92,#REF!="Y")=TRUE,"",IF(ISERROR(MATCH(S$3,#REF!,0)=TRUE),S92,IF(MATCH(S$3,#REF!,0)=2,#REF!,"")))</f>
        <v>#REF!</v>
      </c>
      <c r="T93" s="111" t="e">
        <f>IF(AND(#REF!=T92,#REF!="Y")=TRUE,"",IF(ISERROR(MATCH(T$3,#REF!,0)=TRUE),T92,IF(MATCH(T$3,#REF!,0)=2,#REF!,"")))</f>
        <v>#REF!</v>
      </c>
      <c r="U93" s="111" t="e">
        <f>IF(AND(#REF!=U92,#REF!="Y")=TRUE,"",IF(ISERROR(MATCH(U$3,#REF!,0)=TRUE),U92,IF(MATCH(U$3,#REF!,0)=2,#REF!,"")))</f>
        <v>#REF!</v>
      </c>
      <c r="V93" s="111" t="e">
        <f>IF(AND(#REF!=V92,#REF!="Y")=TRUE,"",IF(ISERROR(MATCH(V$3,#REF!,0)=TRUE),V92,IF(MATCH(V$3,#REF!,0)=2,#REF!,"")))</f>
        <v>#REF!</v>
      </c>
      <c r="W93" s="114" t="e">
        <f>IF(AND(#REF!=W92,#REF!="Y")=TRUE,"",IF(ISERROR(MATCH(W$3,#REF!,0)=TRUE),W92,IF(MATCH(W$3,#REF!,0)=2,#REF!,"")))</f>
        <v>#REF!</v>
      </c>
      <c r="X93" t="e">
        <f>IF(AND(#REF!=X92,#REF!="Y")=TRUE,"",IF(ISERROR(MATCH(X$3,#REF!,0)=TRUE),X92,IF(MATCH(X$3,#REF!,0)=2,#REF!,"")))</f>
        <v>#REF!</v>
      </c>
      <c r="Y93" t="e">
        <f>IF(AND(#REF!=Y92,#REF!="Y")=TRUE,"",IF(ISERROR(MATCH(Y$3,#REF!,0)=TRUE),Y92,IF(MATCH(Y$3,#REF!,0)=2,#REF!,"")))</f>
        <v>#REF!</v>
      </c>
      <c r="Z93" t="e">
        <f>IF(AND(#REF!=Z92,#REF!="Y")=TRUE,"",IF(ISERROR(MATCH(Z$3,#REF!,0)=TRUE),Z92,IF(MATCH(Z$3,#REF!,0)=2,#REF!,"")))</f>
        <v>#REF!</v>
      </c>
      <c r="AA93" s="110" t="e">
        <f>IF(AND(#REF!=AA92,#REF!="Y")=TRUE,"",IF(ISERROR(MATCH(AA$3,#REF!,0)=TRUE),AA92,IF(MATCH(AA$3,#REF!,0)=2,#REF!,"")))</f>
        <v>#REF!</v>
      </c>
      <c r="AB93" s="111" t="e">
        <f>IF(AND(#REF!=AB92,#REF!="Y")=TRUE,"",IF(ISERROR(MATCH(AB$3,#REF!,0)=TRUE),AB92,IF(MATCH(AB$3,#REF!,0)=2,#REF!,"")))</f>
        <v>#REF!</v>
      </c>
      <c r="AC93" s="111" t="e">
        <f>IF(AND(#REF!=AC92,#REF!="Y")=TRUE,"",IF(ISERROR(MATCH(AC$3,#REF!,0)=TRUE),AC92,IF(MATCH(AC$3,#REF!,0)=2,#REF!,"")))</f>
        <v>#REF!</v>
      </c>
      <c r="AD93" s="114" t="e">
        <f>IF(AND(#REF!=AD92,#REF!="Y")=TRUE,"",IF(ISERROR(MATCH(AD$3,#REF!,0)=TRUE),AD92,IF(MATCH(AD$3,#REF!,0)=2,#REF!,"")))</f>
        <v>#REF!</v>
      </c>
      <c r="AE93" s="110" t="e">
        <f>IF(AND(#REF!=AE92,#REF!="Y")=TRUE,"",IF(ISERROR(MATCH(AE$3,#REF!,0)=TRUE),AE92,IF(MATCH(AE$3,#REF!,0)=2,#REF!,"")))</f>
        <v>#REF!</v>
      </c>
      <c r="AF93" s="114" t="e">
        <f>IF(AND(#REF!=AF92,#REF!="Y")=TRUE,"",IF(ISERROR(MATCH(AF$3,#REF!,0)=TRUE),AF92,IF(MATCH(AF$3,#REF!,0)=2,#REF!,"")))</f>
        <v>#REF!</v>
      </c>
      <c r="AG93" t="e">
        <f>IF(AND(#REF!=AG92,#REF!="Y")=TRUE,"",IF(ISERROR(MATCH(AG$3,#REF!,0)=TRUE),AG92,IF(MATCH(AG$3,#REF!,0)=2,#REF!,"")))</f>
        <v>#REF!</v>
      </c>
      <c r="AH93" t="e">
        <f>IF(AND(#REF!=AH92,#REF!="Y")=TRUE,"",IF(ISERROR(MATCH(AH$3,#REF!,0)=TRUE),AH92,IF(MATCH(AH$3,#REF!,0)=2,#REF!,"")))</f>
        <v>#REF!</v>
      </c>
      <c r="AI93" t="e">
        <f>IF(AND(#REF!=AI92,#REF!="Y")=TRUE,"",IF(ISERROR(MATCH(AI$3,#REF!,0)=TRUE),AI92,IF(MATCH(AI$3,#REF!,0)=2,#REF!,"")))</f>
        <v>#REF!</v>
      </c>
      <c r="AJ93" t="e">
        <f>IF(AND(#REF!=AJ92,#REF!="Y")=TRUE,"",IF(ISERROR(MATCH(AJ$3,#REF!,0)=TRUE),AJ92,IF(MATCH(AJ$3,#REF!,0)=2,#REF!,"")))</f>
        <v>#REF!</v>
      </c>
      <c r="AK93" t="e">
        <f>IF(AND(#REF!=AK92,#REF!="Y")=TRUE,"",IF(ISERROR(MATCH(AK$3,#REF!,0)=TRUE),AK92,IF(MATCH(AK$3,#REF!,0)=2,#REF!,"")))</f>
        <v>#REF!</v>
      </c>
      <c r="AL93" t="e">
        <f>IF(AND(#REF!=AL92,#REF!="Y")=TRUE,"",IF(ISERROR(MATCH(AL$3,#REF!,0)=TRUE),AL92,IF(MATCH(AL$3,#REF!,0)=2,#REF!,"")))</f>
        <v>#REF!</v>
      </c>
      <c r="AM93" t="e">
        <f>IF(AND(#REF!=AM92,#REF!="Y")=TRUE,"",IF(ISERROR(MATCH(AM$3,#REF!,0)=TRUE),AM92,IF(MATCH(AM$3,#REF!,0)=2,#REF!,"")))</f>
        <v>#REF!</v>
      </c>
      <c r="AN93" t="e">
        <f>IF(AND(#REF!=AN92,#REF!="Y")=TRUE,"",IF(ISERROR(MATCH(AN$3,#REF!,0)=TRUE),AN92,IF(MATCH(AN$3,#REF!,0)=2,#REF!,"")))</f>
        <v>#REF!</v>
      </c>
      <c r="AO93" s="110" t="e">
        <f>IF(AND(#REF!=AO92,#REF!="Y")=TRUE,"",IF(ISERROR(MATCH(AO$3,#REF!,0)=TRUE),AO92,IF(MATCH(AO$3,#REF!,0)=2,#REF!,"")))</f>
        <v>#REF!</v>
      </c>
      <c r="AP93" s="111" t="e">
        <f>IF(AND(#REF!=AP92,#REF!="Y")=TRUE,"",IF(ISERROR(MATCH(AP$3,#REF!,0)=TRUE),AP92,IF(MATCH(AP$3,#REF!,0)=2,#REF!,"")))</f>
        <v>#REF!</v>
      </c>
      <c r="AQ93" s="111" t="e">
        <f>IF(AND(#REF!=AQ92,#REF!="Y")=TRUE,"",IF(ISERROR(MATCH(AQ$3,#REF!,0)=TRUE),AQ92,IF(MATCH(AQ$3,#REF!,0)=2,#REF!,"")))</f>
        <v>#REF!</v>
      </c>
      <c r="AR93" s="111" t="e">
        <f>IF(AND(#REF!=AR92,#REF!="Y")=TRUE,"",IF(ISERROR(MATCH(AR$3,#REF!,0)=TRUE),AR92,IF(MATCH(AR$3,#REF!,0)=2,#REF!,"")))</f>
        <v>#REF!</v>
      </c>
      <c r="AS93" s="114" t="e">
        <f>IF(AND(#REF!=AS92,#REF!="Y")=TRUE,"",IF(ISERROR(MATCH(AS$3,#REF!,0)=TRUE),AS92,IF(MATCH(AS$3,#REF!,0)=2,#REF!,"")))</f>
        <v>#REF!</v>
      </c>
      <c r="AT93" s="110" t="e">
        <f>IF(AND(#REF!=AT92,#REF!="Y")=TRUE,"",IF(ISERROR(MATCH(AT$3,#REF!,0)=TRUE),AT92,IF(MATCH(AT$3,#REF!,0)=2,#REF!,"")))</f>
        <v>#REF!</v>
      </c>
      <c r="AU93" s="111" t="e">
        <f>IF(AND(#REF!=AU92,#REF!="Y")=TRUE,"",IF(ISERROR(MATCH(AU$3,#REF!,0)=TRUE),AU92,IF(MATCH(AU$3,#REF!,0)=2,#REF!,"")))</f>
        <v>#REF!</v>
      </c>
      <c r="AV93" s="114" t="e">
        <f>IF(AND(#REF!=AV92,#REF!="Y")=TRUE,"",IF(ISERROR(MATCH(AV$3,#REF!,0)=TRUE),AV92,IF(MATCH(AV$3,#REF!,0)=2,#REF!,"")))</f>
        <v>#REF!</v>
      </c>
      <c r="BA93">
        <f>+'All Trains &amp; Jobs'!O68</f>
        <v>0</v>
      </c>
    </row>
    <row r="94" spans="1:53">
      <c r="A94">
        <v>90</v>
      </c>
      <c r="B94" t="e">
        <f>IF(AND(#REF!=B93,#REF!="Y")=TRUE,"",IF(ISERROR(MATCH(B$3,#REF!,0)=TRUE),B93,IF(MATCH(B$3,#REF!,0)=2,#REF!,"")))</f>
        <v>#REF!</v>
      </c>
      <c r="C94" t="e">
        <f>IF(AND(#REF!=C93,#REF!="Y")=TRUE,"",IF(ISERROR(MATCH(C$3,#REF!,0)=TRUE),C93,IF(MATCH(C$3,#REF!,0)=2,#REF!,"")))</f>
        <v>#REF!</v>
      </c>
      <c r="D94" t="e">
        <f>IF(AND(#REF!=D93,#REF!="Y")=TRUE,"",IF(ISERROR(MATCH(D$3,#REF!,0)=TRUE),D93,IF(MATCH(D$3,#REF!,0)=2,#REF!,"")))</f>
        <v>#REF!</v>
      </c>
      <c r="E94" t="e">
        <f>IF(AND(#REF!=E93,#REF!="Y")=TRUE,"",IF(ISERROR(MATCH(E$3,#REF!,0)=TRUE),E93,IF(MATCH(E$3,#REF!,0)=2,#REF!,"")))</f>
        <v>#REF!</v>
      </c>
      <c r="F94" t="e">
        <f>IF(AND(#REF!=F93,#REF!="Y")=TRUE,"",IF(ISERROR(MATCH(F$3,#REF!,0)=TRUE),F93,IF(MATCH(F$3,#REF!,0)=2,#REF!,"")))</f>
        <v>#REF!</v>
      </c>
      <c r="G94" t="e">
        <f>IF(AND(#REF!=G93,#REF!="Y")=TRUE,"",IF(ISERROR(MATCH(G$3,#REF!,0)=TRUE),G93,IF(MATCH(G$3,#REF!,0)=2,#REF!,"")))</f>
        <v>#REF!</v>
      </c>
      <c r="H94" t="e">
        <f>IF(AND(#REF!=H93,#REF!="Y")=TRUE,"",IF(ISERROR(MATCH(H$3,#REF!,0)=TRUE),H93,IF(MATCH(H$3,#REF!,0)=2,#REF!,"")))</f>
        <v>#REF!</v>
      </c>
      <c r="I94" s="110" t="e">
        <f>IF(AND(#REF!=I93,#REF!="Y")=TRUE,"",IF(ISERROR(MATCH(I$3,#REF!,0)=TRUE),I93,IF(MATCH(I$3,#REF!,0)=2,#REF!,"")))</f>
        <v>#REF!</v>
      </c>
      <c r="J94" s="111" t="e">
        <f>IF(AND(#REF!=J93,#REF!="Y")=TRUE,"",IF(ISERROR(MATCH(J$3,#REF!,0)=TRUE),J93,IF(MATCH(J$3,#REF!,0)=2,#REF!,"")))</f>
        <v>#REF!</v>
      </c>
      <c r="K94" s="111" t="e">
        <f>IF(AND(#REF!=K93,#REF!="Y")=TRUE,"",IF(ISERROR(MATCH(K$3,#REF!,0)=TRUE),K93,IF(MATCH(K$3,#REF!,0)=2,#REF!,"")))</f>
        <v>#REF!</v>
      </c>
      <c r="L94" s="111" t="e">
        <f>IF(AND(#REF!=L93,#REF!="Y")=TRUE,"",IF(ISERROR(MATCH(L$3,#REF!,0)=TRUE),L93,IF(MATCH(L$3,#REF!,0)=2,#REF!,"")))</f>
        <v>#REF!</v>
      </c>
      <c r="M94" s="111" t="e">
        <f>IF(AND(#REF!=M93,#REF!="Y")=TRUE,"",IF(ISERROR(MATCH(M$3,#REF!,0)=TRUE),M93,IF(MATCH(M$3,#REF!,0)=2,#REF!,"")))</f>
        <v>#REF!</v>
      </c>
      <c r="N94" s="111" t="e">
        <f>IF(AND(#REF!=N93,#REF!="Y")=TRUE,"",IF(ISERROR(MATCH(N$3,#REF!,0)=TRUE),N93,IF(MATCH(N$3,#REF!,0)=2,#REF!,"")))</f>
        <v>#REF!</v>
      </c>
      <c r="O94" s="114" t="e">
        <f>IF(AND(#REF!=O93,#REF!="Y")=TRUE,"",IF(ISERROR(MATCH(O$3,#REF!,0)=TRUE),O93,IF(MATCH(O$3,#REF!,0)=2,#REF!,"")))</f>
        <v>#REF!</v>
      </c>
      <c r="P94" s="110" t="e">
        <f>IF(AND(#REF!=P93,#REF!="Y")=TRUE,"",IF(ISERROR(MATCH(P$3,#REF!,0)=TRUE),P93,IF(MATCH(P$3,#REF!,0)=2,#REF!,"")))</f>
        <v>#REF!</v>
      </c>
      <c r="Q94" s="111" t="e">
        <f>IF(AND(#REF!=Q93,#REF!="Y")=TRUE,"",IF(ISERROR(MATCH(Q$3,#REF!,0)=TRUE),Q93,IF(MATCH(Q$3,#REF!,0)=2,#REF!,"")))</f>
        <v>#REF!</v>
      </c>
      <c r="R94" s="111" t="e">
        <f>IF(AND(#REF!=R93,#REF!="Y")=TRUE,"",IF(ISERROR(MATCH(R$3,#REF!,0)=TRUE),R93,IF(MATCH(R$3,#REF!,0)=2,#REF!,"")))</f>
        <v>#REF!</v>
      </c>
      <c r="S94" s="111" t="e">
        <f>IF(AND(#REF!=S93,#REF!="Y")=TRUE,"",IF(ISERROR(MATCH(S$3,#REF!,0)=TRUE),S93,IF(MATCH(S$3,#REF!,0)=2,#REF!,"")))</f>
        <v>#REF!</v>
      </c>
      <c r="T94" s="111" t="e">
        <f>IF(AND(#REF!=T93,#REF!="Y")=TRUE,"",IF(ISERROR(MATCH(T$3,#REF!,0)=TRUE),T93,IF(MATCH(T$3,#REF!,0)=2,#REF!,"")))</f>
        <v>#REF!</v>
      </c>
      <c r="U94" s="111" t="e">
        <f>IF(AND(#REF!=U93,#REF!="Y")=TRUE,"",IF(ISERROR(MATCH(U$3,#REF!,0)=TRUE),U93,IF(MATCH(U$3,#REF!,0)=2,#REF!,"")))</f>
        <v>#REF!</v>
      </c>
      <c r="V94" s="111" t="e">
        <f>IF(AND(#REF!=V93,#REF!="Y")=TRUE,"",IF(ISERROR(MATCH(V$3,#REF!,0)=TRUE),V93,IF(MATCH(V$3,#REF!,0)=2,#REF!,"")))</f>
        <v>#REF!</v>
      </c>
      <c r="W94" s="114" t="e">
        <f>IF(AND(#REF!=W93,#REF!="Y")=TRUE,"",IF(ISERROR(MATCH(W$3,#REF!,0)=TRUE),W93,IF(MATCH(W$3,#REF!,0)=2,#REF!,"")))</f>
        <v>#REF!</v>
      </c>
      <c r="X94" t="e">
        <f>IF(AND(#REF!=X93,#REF!="Y")=TRUE,"",IF(ISERROR(MATCH(X$3,#REF!,0)=TRUE),X93,IF(MATCH(X$3,#REF!,0)=2,#REF!,"")))</f>
        <v>#REF!</v>
      </c>
      <c r="Y94" t="e">
        <f>IF(AND(#REF!=Y93,#REF!="Y")=TRUE,"",IF(ISERROR(MATCH(Y$3,#REF!,0)=TRUE),Y93,IF(MATCH(Y$3,#REF!,0)=2,#REF!,"")))</f>
        <v>#REF!</v>
      </c>
      <c r="Z94" t="e">
        <f>IF(AND(#REF!=Z93,#REF!="Y")=TRUE,"",IF(ISERROR(MATCH(Z$3,#REF!,0)=TRUE),Z93,IF(MATCH(Z$3,#REF!,0)=2,#REF!,"")))</f>
        <v>#REF!</v>
      </c>
      <c r="AA94" s="110" t="e">
        <f>IF(AND(#REF!=AA93,#REF!="Y")=TRUE,"",IF(ISERROR(MATCH(AA$3,#REF!,0)=TRUE),AA93,IF(MATCH(AA$3,#REF!,0)=2,#REF!,"")))</f>
        <v>#REF!</v>
      </c>
      <c r="AB94" s="111" t="e">
        <f>IF(AND(#REF!=AB93,#REF!="Y")=TRUE,"",IF(ISERROR(MATCH(AB$3,#REF!,0)=TRUE),AB93,IF(MATCH(AB$3,#REF!,0)=2,#REF!,"")))</f>
        <v>#REF!</v>
      </c>
      <c r="AC94" s="111" t="e">
        <f>IF(AND(#REF!=AC93,#REF!="Y")=TRUE,"",IF(ISERROR(MATCH(AC$3,#REF!,0)=TRUE),AC93,IF(MATCH(AC$3,#REF!,0)=2,#REF!,"")))</f>
        <v>#REF!</v>
      </c>
      <c r="AD94" s="114" t="e">
        <f>IF(AND(#REF!=AD93,#REF!="Y")=TRUE,"",IF(ISERROR(MATCH(AD$3,#REF!,0)=TRUE),AD93,IF(MATCH(AD$3,#REF!,0)=2,#REF!,"")))</f>
        <v>#REF!</v>
      </c>
      <c r="AE94" s="110" t="e">
        <f>IF(AND(#REF!=AE93,#REF!="Y")=TRUE,"",IF(ISERROR(MATCH(AE$3,#REF!,0)=TRUE),AE93,IF(MATCH(AE$3,#REF!,0)=2,#REF!,"")))</f>
        <v>#REF!</v>
      </c>
      <c r="AF94" s="114" t="e">
        <f>IF(AND(#REF!=AF93,#REF!="Y")=TRUE,"",IF(ISERROR(MATCH(AF$3,#REF!,0)=TRUE),AF93,IF(MATCH(AF$3,#REF!,0)=2,#REF!,"")))</f>
        <v>#REF!</v>
      </c>
      <c r="AG94" t="e">
        <f>IF(AND(#REF!=AG93,#REF!="Y")=TRUE,"",IF(ISERROR(MATCH(AG$3,#REF!,0)=TRUE),AG93,IF(MATCH(AG$3,#REF!,0)=2,#REF!,"")))</f>
        <v>#REF!</v>
      </c>
      <c r="AH94" t="e">
        <f>IF(AND(#REF!=AH93,#REF!="Y")=TRUE,"",IF(ISERROR(MATCH(AH$3,#REF!,0)=TRUE),AH93,IF(MATCH(AH$3,#REF!,0)=2,#REF!,"")))</f>
        <v>#REF!</v>
      </c>
      <c r="AI94" t="e">
        <f>IF(AND(#REF!=AI93,#REF!="Y")=TRUE,"",IF(ISERROR(MATCH(AI$3,#REF!,0)=TRUE),AI93,IF(MATCH(AI$3,#REF!,0)=2,#REF!,"")))</f>
        <v>#REF!</v>
      </c>
      <c r="AJ94" t="e">
        <f>IF(AND(#REF!=AJ93,#REF!="Y")=TRUE,"",IF(ISERROR(MATCH(AJ$3,#REF!,0)=TRUE),AJ93,IF(MATCH(AJ$3,#REF!,0)=2,#REF!,"")))</f>
        <v>#REF!</v>
      </c>
      <c r="AK94" t="e">
        <f>IF(AND(#REF!=AK93,#REF!="Y")=TRUE,"",IF(ISERROR(MATCH(AK$3,#REF!,0)=TRUE),AK93,IF(MATCH(AK$3,#REF!,0)=2,#REF!,"")))</f>
        <v>#REF!</v>
      </c>
      <c r="AL94" t="e">
        <f>IF(AND(#REF!=AL93,#REF!="Y")=TRUE,"",IF(ISERROR(MATCH(AL$3,#REF!,0)=TRUE),AL93,IF(MATCH(AL$3,#REF!,0)=2,#REF!,"")))</f>
        <v>#REF!</v>
      </c>
      <c r="AM94" t="e">
        <f>IF(AND(#REF!=AM93,#REF!="Y")=TRUE,"",IF(ISERROR(MATCH(AM$3,#REF!,0)=TRUE),AM93,IF(MATCH(AM$3,#REF!,0)=2,#REF!,"")))</f>
        <v>#REF!</v>
      </c>
      <c r="AN94" t="e">
        <f>IF(AND(#REF!=AN93,#REF!="Y")=TRUE,"",IF(ISERROR(MATCH(AN$3,#REF!,0)=TRUE),AN93,IF(MATCH(AN$3,#REF!,0)=2,#REF!,"")))</f>
        <v>#REF!</v>
      </c>
      <c r="AO94" s="110" t="e">
        <f>IF(AND(#REF!=AO93,#REF!="Y")=TRUE,"",IF(ISERROR(MATCH(AO$3,#REF!,0)=TRUE),AO93,IF(MATCH(AO$3,#REF!,0)=2,#REF!,"")))</f>
        <v>#REF!</v>
      </c>
      <c r="AP94" s="111" t="e">
        <f>IF(AND(#REF!=AP93,#REF!="Y")=TRUE,"",IF(ISERROR(MATCH(AP$3,#REF!,0)=TRUE),AP93,IF(MATCH(AP$3,#REF!,0)=2,#REF!,"")))</f>
        <v>#REF!</v>
      </c>
      <c r="AQ94" s="111" t="e">
        <f>IF(AND(#REF!=AQ93,#REF!="Y")=TRUE,"",IF(ISERROR(MATCH(AQ$3,#REF!,0)=TRUE),AQ93,IF(MATCH(AQ$3,#REF!,0)=2,#REF!,"")))</f>
        <v>#REF!</v>
      </c>
      <c r="AR94" s="111" t="e">
        <f>IF(AND(#REF!=AR93,#REF!="Y")=TRUE,"",IF(ISERROR(MATCH(AR$3,#REF!,0)=TRUE),AR93,IF(MATCH(AR$3,#REF!,0)=2,#REF!,"")))</f>
        <v>#REF!</v>
      </c>
      <c r="AS94" s="114" t="e">
        <f>IF(AND(#REF!=AS93,#REF!="Y")=TRUE,"",IF(ISERROR(MATCH(AS$3,#REF!,0)=TRUE),AS93,IF(MATCH(AS$3,#REF!,0)=2,#REF!,"")))</f>
        <v>#REF!</v>
      </c>
      <c r="AT94" s="110" t="e">
        <f>IF(AND(#REF!=AT93,#REF!="Y")=TRUE,"",IF(ISERROR(MATCH(AT$3,#REF!,0)=TRUE),AT93,IF(MATCH(AT$3,#REF!,0)=2,#REF!,"")))</f>
        <v>#REF!</v>
      </c>
      <c r="AU94" s="111" t="e">
        <f>IF(AND(#REF!=AU93,#REF!="Y")=TRUE,"",IF(ISERROR(MATCH(AU$3,#REF!,0)=TRUE),AU93,IF(MATCH(AU$3,#REF!,0)=2,#REF!,"")))</f>
        <v>#REF!</v>
      </c>
      <c r="AV94" s="114" t="e">
        <f>IF(AND(#REF!=AV93,#REF!="Y")=TRUE,"",IF(ISERROR(MATCH(AV$3,#REF!,0)=TRUE),AV93,IF(MATCH(AV$3,#REF!,0)=2,#REF!,"")))</f>
        <v>#REF!</v>
      </c>
      <c r="BA94">
        <f>+'All Trains &amp; Jobs'!O69</f>
        <v>0</v>
      </c>
    </row>
    <row r="95" spans="1:53">
      <c r="A95">
        <v>91</v>
      </c>
      <c r="B95" t="e">
        <f>IF(AND(#REF!=B94,#REF!="Y")=TRUE,"",IF(ISERROR(MATCH(B$3,#REF!,0)=TRUE),B94,IF(MATCH(B$3,#REF!,0)=2,#REF!,"")))</f>
        <v>#REF!</v>
      </c>
      <c r="C95" t="e">
        <f>IF(AND(#REF!=C94,#REF!="Y")=TRUE,"",IF(ISERROR(MATCH(C$3,#REF!,0)=TRUE),C94,IF(MATCH(C$3,#REF!,0)=2,#REF!,"")))</f>
        <v>#REF!</v>
      </c>
      <c r="D95" t="e">
        <f>IF(AND(#REF!=D94,#REF!="Y")=TRUE,"",IF(ISERROR(MATCH(D$3,#REF!,0)=TRUE),D94,IF(MATCH(D$3,#REF!,0)=2,#REF!,"")))</f>
        <v>#REF!</v>
      </c>
      <c r="E95" t="e">
        <f>IF(AND(#REF!=E94,#REF!="Y")=TRUE,"",IF(ISERROR(MATCH(E$3,#REF!,0)=TRUE),E94,IF(MATCH(E$3,#REF!,0)=2,#REF!,"")))</f>
        <v>#REF!</v>
      </c>
      <c r="F95" t="e">
        <f>IF(AND(#REF!=F94,#REF!="Y")=TRUE,"",IF(ISERROR(MATCH(F$3,#REF!,0)=TRUE),F94,IF(MATCH(F$3,#REF!,0)=2,#REF!,"")))</f>
        <v>#REF!</v>
      </c>
      <c r="G95" t="e">
        <f>IF(AND(#REF!=G94,#REF!="Y")=TRUE,"",IF(ISERROR(MATCH(G$3,#REF!,0)=TRUE),G94,IF(MATCH(G$3,#REF!,0)=2,#REF!,"")))</f>
        <v>#REF!</v>
      </c>
      <c r="H95" t="e">
        <f>IF(AND(#REF!=H94,#REF!="Y")=TRUE,"",IF(ISERROR(MATCH(H$3,#REF!,0)=TRUE),H94,IF(MATCH(H$3,#REF!,0)=2,#REF!,"")))</f>
        <v>#REF!</v>
      </c>
      <c r="I95" s="110" t="e">
        <f>IF(AND(#REF!=I94,#REF!="Y")=TRUE,"",IF(ISERROR(MATCH(I$3,#REF!,0)=TRUE),I94,IF(MATCH(I$3,#REF!,0)=2,#REF!,"")))</f>
        <v>#REF!</v>
      </c>
      <c r="J95" s="111" t="e">
        <f>IF(AND(#REF!=J94,#REF!="Y")=TRUE,"",IF(ISERROR(MATCH(J$3,#REF!,0)=TRUE),J94,IF(MATCH(J$3,#REF!,0)=2,#REF!,"")))</f>
        <v>#REF!</v>
      </c>
      <c r="K95" s="111" t="e">
        <f>IF(AND(#REF!=K94,#REF!="Y")=TRUE,"",IF(ISERROR(MATCH(K$3,#REF!,0)=TRUE),K94,IF(MATCH(K$3,#REF!,0)=2,#REF!,"")))</f>
        <v>#REF!</v>
      </c>
      <c r="L95" s="111" t="e">
        <f>IF(AND(#REF!=L94,#REF!="Y")=TRUE,"",IF(ISERROR(MATCH(L$3,#REF!,0)=TRUE),L94,IF(MATCH(L$3,#REF!,0)=2,#REF!,"")))</f>
        <v>#REF!</v>
      </c>
      <c r="M95" s="111" t="e">
        <f>IF(AND(#REF!=M94,#REF!="Y")=TRUE,"",IF(ISERROR(MATCH(M$3,#REF!,0)=TRUE),M94,IF(MATCH(M$3,#REF!,0)=2,#REF!,"")))</f>
        <v>#REF!</v>
      </c>
      <c r="N95" s="111" t="e">
        <f>IF(AND(#REF!=N94,#REF!="Y")=TRUE,"",IF(ISERROR(MATCH(N$3,#REF!,0)=TRUE),N94,IF(MATCH(N$3,#REF!,0)=2,#REF!,"")))</f>
        <v>#REF!</v>
      </c>
      <c r="O95" s="114" t="e">
        <f>IF(AND(#REF!=O94,#REF!="Y")=TRUE,"",IF(ISERROR(MATCH(O$3,#REF!,0)=TRUE),O94,IF(MATCH(O$3,#REF!,0)=2,#REF!,"")))</f>
        <v>#REF!</v>
      </c>
      <c r="P95" s="110" t="e">
        <f>IF(AND(#REF!=P94,#REF!="Y")=TRUE,"",IF(ISERROR(MATCH(P$3,#REF!,0)=TRUE),P94,IF(MATCH(P$3,#REF!,0)=2,#REF!,"")))</f>
        <v>#REF!</v>
      </c>
      <c r="Q95" s="111" t="e">
        <f>IF(AND(#REF!=Q94,#REF!="Y")=TRUE,"",IF(ISERROR(MATCH(Q$3,#REF!,0)=TRUE),Q94,IF(MATCH(Q$3,#REF!,0)=2,#REF!,"")))</f>
        <v>#REF!</v>
      </c>
      <c r="R95" s="111" t="e">
        <f>IF(AND(#REF!=R94,#REF!="Y")=TRUE,"",IF(ISERROR(MATCH(R$3,#REF!,0)=TRUE),R94,IF(MATCH(R$3,#REF!,0)=2,#REF!,"")))</f>
        <v>#REF!</v>
      </c>
      <c r="S95" s="111" t="e">
        <f>IF(AND(#REF!=S94,#REF!="Y")=TRUE,"",IF(ISERROR(MATCH(S$3,#REF!,0)=TRUE),S94,IF(MATCH(S$3,#REF!,0)=2,#REF!,"")))</f>
        <v>#REF!</v>
      </c>
      <c r="T95" s="111" t="e">
        <f>IF(AND(#REF!=T94,#REF!="Y")=TRUE,"",IF(ISERROR(MATCH(T$3,#REF!,0)=TRUE),T94,IF(MATCH(T$3,#REF!,0)=2,#REF!,"")))</f>
        <v>#REF!</v>
      </c>
      <c r="U95" s="111" t="e">
        <f>IF(AND(#REF!=U94,#REF!="Y")=TRUE,"",IF(ISERROR(MATCH(U$3,#REF!,0)=TRUE),U94,IF(MATCH(U$3,#REF!,0)=2,#REF!,"")))</f>
        <v>#REF!</v>
      </c>
      <c r="V95" s="111" t="e">
        <f>IF(AND(#REF!=V94,#REF!="Y")=TRUE,"",IF(ISERROR(MATCH(V$3,#REF!,0)=TRUE),V94,IF(MATCH(V$3,#REF!,0)=2,#REF!,"")))</f>
        <v>#REF!</v>
      </c>
      <c r="W95" s="114" t="e">
        <f>IF(AND(#REF!=W94,#REF!="Y")=TRUE,"",IF(ISERROR(MATCH(W$3,#REF!,0)=TRUE),W94,IF(MATCH(W$3,#REF!,0)=2,#REF!,"")))</f>
        <v>#REF!</v>
      </c>
      <c r="X95" t="e">
        <f>IF(AND(#REF!=X94,#REF!="Y")=TRUE,"",IF(ISERROR(MATCH(X$3,#REF!,0)=TRUE),X94,IF(MATCH(X$3,#REF!,0)=2,#REF!,"")))</f>
        <v>#REF!</v>
      </c>
      <c r="Y95" t="e">
        <f>IF(AND(#REF!=Y94,#REF!="Y")=TRUE,"",IF(ISERROR(MATCH(Y$3,#REF!,0)=TRUE),Y94,IF(MATCH(Y$3,#REF!,0)=2,#REF!,"")))</f>
        <v>#REF!</v>
      </c>
      <c r="Z95" t="e">
        <f>IF(AND(#REF!=Z94,#REF!="Y")=TRUE,"",IF(ISERROR(MATCH(Z$3,#REF!,0)=TRUE),Z94,IF(MATCH(Z$3,#REF!,0)=2,#REF!,"")))</f>
        <v>#REF!</v>
      </c>
      <c r="AA95" s="110" t="e">
        <f>IF(AND(#REF!=AA94,#REF!="Y")=TRUE,"",IF(ISERROR(MATCH(AA$3,#REF!,0)=TRUE),AA94,IF(MATCH(AA$3,#REF!,0)=2,#REF!,"")))</f>
        <v>#REF!</v>
      </c>
      <c r="AB95" s="111" t="e">
        <f>IF(AND(#REF!=AB94,#REF!="Y")=TRUE,"",IF(ISERROR(MATCH(AB$3,#REF!,0)=TRUE),AB94,IF(MATCH(AB$3,#REF!,0)=2,#REF!,"")))</f>
        <v>#REF!</v>
      </c>
      <c r="AC95" s="111" t="e">
        <f>IF(AND(#REF!=AC94,#REF!="Y")=TRUE,"",IF(ISERROR(MATCH(AC$3,#REF!,0)=TRUE),AC94,IF(MATCH(AC$3,#REF!,0)=2,#REF!,"")))</f>
        <v>#REF!</v>
      </c>
      <c r="AD95" s="114" t="e">
        <f>IF(AND(#REF!=AD94,#REF!="Y")=TRUE,"",IF(ISERROR(MATCH(AD$3,#REF!,0)=TRUE),AD94,IF(MATCH(AD$3,#REF!,0)=2,#REF!,"")))</f>
        <v>#REF!</v>
      </c>
      <c r="AE95" s="110" t="e">
        <f>IF(AND(#REF!=AE94,#REF!="Y")=TRUE,"",IF(ISERROR(MATCH(AE$3,#REF!,0)=TRUE),AE94,IF(MATCH(AE$3,#REF!,0)=2,#REF!,"")))</f>
        <v>#REF!</v>
      </c>
      <c r="AF95" s="114" t="e">
        <f>IF(AND(#REF!=AF94,#REF!="Y")=TRUE,"",IF(ISERROR(MATCH(AF$3,#REF!,0)=TRUE),AF94,IF(MATCH(AF$3,#REF!,0)=2,#REF!,"")))</f>
        <v>#REF!</v>
      </c>
      <c r="AG95" t="e">
        <f>IF(AND(#REF!=AG94,#REF!="Y")=TRUE,"",IF(ISERROR(MATCH(AG$3,#REF!,0)=TRUE),AG94,IF(MATCH(AG$3,#REF!,0)=2,#REF!,"")))</f>
        <v>#REF!</v>
      </c>
      <c r="AH95" t="e">
        <f>IF(AND(#REF!=AH94,#REF!="Y")=TRUE,"",IF(ISERROR(MATCH(AH$3,#REF!,0)=TRUE),AH94,IF(MATCH(AH$3,#REF!,0)=2,#REF!,"")))</f>
        <v>#REF!</v>
      </c>
      <c r="AI95" t="e">
        <f>IF(AND(#REF!=AI94,#REF!="Y")=TRUE,"",IF(ISERROR(MATCH(AI$3,#REF!,0)=TRUE),AI94,IF(MATCH(AI$3,#REF!,0)=2,#REF!,"")))</f>
        <v>#REF!</v>
      </c>
      <c r="AJ95" t="e">
        <f>IF(AND(#REF!=AJ94,#REF!="Y")=TRUE,"",IF(ISERROR(MATCH(AJ$3,#REF!,0)=TRUE),AJ94,IF(MATCH(AJ$3,#REF!,0)=2,#REF!,"")))</f>
        <v>#REF!</v>
      </c>
      <c r="AK95" t="e">
        <f>IF(AND(#REF!=AK94,#REF!="Y")=TRUE,"",IF(ISERROR(MATCH(AK$3,#REF!,0)=TRUE),AK94,IF(MATCH(AK$3,#REF!,0)=2,#REF!,"")))</f>
        <v>#REF!</v>
      </c>
      <c r="AL95" t="e">
        <f>IF(AND(#REF!=AL94,#REF!="Y")=TRUE,"",IF(ISERROR(MATCH(AL$3,#REF!,0)=TRUE),AL94,IF(MATCH(AL$3,#REF!,0)=2,#REF!,"")))</f>
        <v>#REF!</v>
      </c>
      <c r="AM95" t="e">
        <f>IF(AND(#REF!=AM94,#REF!="Y")=TRUE,"",IF(ISERROR(MATCH(AM$3,#REF!,0)=TRUE),AM94,IF(MATCH(AM$3,#REF!,0)=2,#REF!,"")))</f>
        <v>#REF!</v>
      </c>
      <c r="AN95" t="e">
        <f>IF(AND(#REF!=AN94,#REF!="Y")=TRUE,"",IF(ISERROR(MATCH(AN$3,#REF!,0)=TRUE),AN94,IF(MATCH(AN$3,#REF!,0)=2,#REF!,"")))</f>
        <v>#REF!</v>
      </c>
      <c r="AO95" s="110" t="e">
        <f>IF(AND(#REF!=AO94,#REF!="Y")=TRUE,"",IF(ISERROR(MATCH(AO$3,#REF!,0)=TRUE),AO94,IF(MATCH(AO$3,#REF!,0)=2,#REF!,"")))</f>
        <v>#REF!</v>
      </c>
      <c r="AP95" s="111" t="e">
        <f>IF(AND(#REF!=AP94,#REF!="Y")=TRUE,"",IF(ISERROR(MATCH(AP$3,#REF!,0)=TRUE),AP94,IF(MATCH(AP$3,#REF!,0)=2,#REF!,"")))</f>
        <v>#REF!</v>
      </c>
      <c r="AQ95" s="111" t="e">
        <f>IF(AND(#REF!=AQ94,#REF!="Y")=TRUE,"",IF(ISERROR(MATCH(AQ$3,#REF!,0)=TRUE),AQ94,IF(MATCH(AQ$3,#REF!,0)=2,#REF!,"")))</f>
        <v>#REF!</v>
      </c>
      <c r="AR95" s="111" t="e">
        <f>IF(AND(#REF!=AR94,#REF!="Y")=TRUE,"",IF(ISERROR(MATCH(AR$3,#REF!,0)=TRUE),AR94,IF(MATCH(AR$3,#REF!,0)=2,#REF!,"")))</f>
        <v>#REF!</v>
      </c>
      <c r="AS95" s="114" t="e">
        <f>IF(AND(#REF!=AS94,#REF!="Y")=TRUE,"",IF(ISERROR(MATCH(AS$3,#REF!,0)=TRUE),AS94,IF(MATCH(AS$3,#REF!,0)=2,#REF!,"")))</f>
        <v>#REF!</v>
      </c>
      <c r="AT95" s="110" t="e">
        <f>IF(AND(#REF!=AT94,#REF!="Y")=TRUE,"",IF(ISERROR(MATCH(AT$3,#REF!,0)=TRUE),AT94,IF(MATCH(AT$3,#REF!,0)=2,#REF!,"")))</f>
        <v>#REF!</v>
      </c>
      <c r="AU95" s="111" t="e">
        <f>IF(AND(#REF!=AU94,#REF!="Y")=TRUE,"",IF(ISERROR(MATCH(AU$3,#REF!,0)=TRUE),AU94,IF(MATCH(AU$3,#REF!,0)=2,#REF!,"")))</f>
        <v>#REF!</v>
      </c>
      <c r="AV95" s="114" t="e">
        <f>IF(AND(#REF!=AV94,#REF!="Y")=TRUE,"",IF(ISERROR(MATCH(AV$3,#REF!,0)=TRUE),AV94,IF(MATCH(AV$3,#REF!,0)=2,#REF!,"")))</f>
        <v>#REF!</v>
      </c>
      <c r="BA95">
        <f>+'All Trains &amp; Jobs'!O70</f>
        <v>0</v>
      </c>
    </row>
    <row r="96" spans="1:53">
      <c r="A96">
        <v>92</v>
      </c>
      <c r="B96" t="e">
        <f>IF(AND(#REF!=B95,#REF!="Y")=TRUE,"",IF(ISERROR(MATCH(B$3,#REF!,0)=TRUE),B95,IF(MATCH(B$3,#REF!,0)=2,#REF!,"")))</f>
        <v>#REF!</v>
      </c>
      <c r="C96" t="e">
        <f>IF(AND(#REF!=C95,#REF!="Y")=TRUE,"",IF(ISERROR(MATCH(C$3,#REF!,0)=TRUE),C95,IF(MATCH(C$3,#REF!,0)=2,#REF!,"")))</f>
        <v>#REF!</v>
      </c>
      <c r="D96" t="e">
        <f>IF(AND(#REF!=D95,#REF!="Y")=TRUE,"",IF(ISERROR(MATCH(D$3,#REF!,0)=TRUE),D95,IF(MATCH(D$3,#REF!,0)=2,#REF!,"")))</f>
        <v>#REF!</v>
      </c>
      <c r="E96" t="e">
        <f>IF(AND(#REF!=E95,#REF!="Y")=TRUE,"",IF(ISERROR(MATCH(E$3,#REF!,0)=TRUE),E95,IF(MATCH(E$3,#REF!,0)=2,#REF!,"")))</f>
        <v>#REF!</v>
      </c>
      <c r="F96" t="e">
        <f>IF(AND(#REF!=F95,#REF!="Y")=TRUE,"",IF(ISERROR(MATCH(F$3,#REF!,0)=TRUE),F95,IF(MATCH(F$3,#REF!,0)=2,#REF!,"")))</f>
        <v>#REF!</v>
      </c>
      <c r="G96" t="e">
        <f>IF(AND(#REF!=G95,#REF!="Y")=TRUE,"",IF(ISERROR(MATCH(G$3,#REF!,0)=TRUE),G95,IF(MATCH(G$3,#REF!,0)=2,#REF!,"")))</f>
        <v>#REF!</v>
      </c>
      <c r="H96" t="e">
        <f>IF(AND(#REF!=H95,#REF!="Y")=TRUE,"",IF(ISERROR(MATCH(H$3,#REF!,0)=TRUE),H95,IF(MATCH(H$3,#REF!,0)=2,#REF!,"")))</f>
        <v>#REF!</v>
      </c>
      <c r="I96" s="110" t="e">
        <f>IF(AND(#REF!=I95,#REF!="Y")=TRUE,"",IF(ISERROR(MATCH(I$3,#REF!,0)=TRUE),I95,IF(MATCH(I$3,#REF!,0)=2,#REF!,"")))</f>
        <v>#REF!</v>
      </c>
      <c r="J96" s="111" t="e">
        <f>IF(AND(#REF!=J95,#REF!="Y")=TRUE,"",IF(ISERROR(MATCH(J$3,#REF!,0)=TRUE),J95,IF(MATCH(J$3,#REF!,0)=2,#REF!,"")))</f>
        <v>#REF!</v>
      </c>
      <c r="K96" s="111" t="e">
        <f>IF(AND(#REF!=K95,#REF!="Y")=TRUE,"",IF(ISERROR(MATCH(K$3,#REF!,0)=TRUE),K95,IF(MATCH(K$3,#REF!,0)=2,#REF!,"")))</f>
        <v>#REF!</v>
      </c>
      <c r="L96" s="111" t="e">
        <f>IF(AND(#REF!=L95,#REF!="Y")=TRUE,"",IF(ISERROR(MATCH(L$3,#REF!,0)=TRUE),L95,IF(MATCH(L$3,#REF!,0)=2,#REF!,"")))</f>
        <v>#REF!</v>
      </c>
      <c r="M96" s="111" t="e">
        <f>IF(AND(#REF!=M95,#REF!="Y")=TRUE,"",IF(ISERROR(MATCH(M$3,#REF!,0)=TRUE),M95,IF(MATCH(M$3,#REF!,0)=2,#REF!,"")))</f>
        <v>#REF!</v>
      </c>
      <c r="N96" s="111" t="e">
        <f>IF(AND(#REF!=N95,#REF!="Y")=TRUE,"",IF(ISERROR(MATCH(N$3,#REF!,0)=TRUE),N95,IF(MATCH(N$3,#REF!,0)=2,#REF!,"")))</f>
        <v>#REF!</v>
      </c>
      <c r="O96" s="114" t="e">
        <f>IF(AND(#REF!=O95,#REF!="Y")=TRUE,"",IF(ISERROR(MATCH(O$3,#REF!,0)=TRUE),O95,IF(MATCH(O$3,#REF!,0)=2,#REF!,"")))</f>
        <v>#REF!</v>
      </c>
      <c r="P96" s="110" t="e">
        <f>IF(AND(#REF!=P95,#REF!="Y")=TRUE,"",IF(ISERROR(MATCH(P$3,#REF!,0)=TRUE),P95,IF(MATCH(P$3,#REF!,0)=2,#REF!,"")))</f>
        <v>#REF!</v>
      </c>
      <c r="Q96" s="111" t="e">
        <f>IF(AND(#REF!=Q95,#REF!="Y")=TRUE,"",IF(ISERROR(MATCH(Q$3,#REF!,0)=TRUE),Q95,IF(MATCH(Q$3,#REF!,0)=2,#REF!,"")))</f>
        <v>#REF!</v>
      </c>
      <c r="R96" s="111" t="e">
        <f>IF(AND(#REF!=R95,#REF!="Y")=TRUE,"",IF(ISERROR(MATCH(R$3,#REF!,0)=TRUE),R95,IF(MATCH(R$3,#REF!,0)=2,#REF!,"")))</f>
        <v>#REF!</v>
      </c>
      <c r="S96" s="111" t="e">
        <f>IF(AND(#REF!=S95,#REF!="Y")=TRUE,"",IF(ISERROR(MATCH(S$3,#REF!,0)=TRUE),S95,IF(MATCH(S$3,#REF!,0)=2,#REF!,"")))</f>
        <v>#REF!</v>
      </c>
      <c r="T96" s="111" t="e">
        <f>IF(AND(#REF!=T95,#REF!="Y")=TRUE,"",IF(ISERROR(MATCH(T$3,#REF!,0)=TRUE),T95,IF(MATCH(T$3,#REF!,0)=2,#REF!,"")))</f>
        <v>#REF!</v>
      </c>
      <c r="U96" s="111" t="e">
        <f>IF(AND(#REF!=U95,#REF!="Y")=TRUE,"",IF(ISERROR(MATCH(U$3,#REF!,0)=TRUE),U95,IF(MATCH(U$3,#REF!,0)=2,#REF!,"")))</f>
        <v>#REF!</v>
      </c>
      <c r="V96" s="111" t="e">
        <f>IF(AND(#REF!=V95,#REF!="Y")=TRUE,"",IF(ISERROR(MATCH(V$3,#REF!,0)=TRUE),V95,IF(MATCH(V$3,#REF!,0)=2,#REF!,"")))</f>
        <v>#REF!</v>
      </c>
      <c r="W96" s="114" t="e">
        <f>IF(AND(#REF!=W95,#REF!="Y")=TRUE,"",IF(ISERROR(MATCH(W$3,#REF!,0)=TRUE),W95,IF(MATCH(W$3,#REF!,0)=2,#REF!,"")))</f>
        <v>#REF!</v>
      </c>
      <c r="X96" t="e">
        <f>IF(AND(#REF!=X95,#REF!="Y")=TRUE,"",IF(ISERROR(MATCH(X$3,#REF!,0)=TRUE),X95,IF(MATCH(X$3,#REF!,0)=2,#REF!,"")))</f>
        <v>#REF!</v>
      </c>
      <c r="Y96" t="e">
        <f>IF(AND(#REF!=Y95,#REF!="Y")=TRUE,"",IF(ISERROR(MATCH(Y$3,#REF!,0)=TRUE),Y95,IF(MATCH(Y$3,#REF!,0)=2,#REF!,"")))</f>
        <v>#REF!</v>
      </c>
      <c r="Z96" t="e">
        <f>IF(AND(#REF!=Z95,#REF!="Y")=TRUE,"",IF(ISERROR(MATCH(Z$3,#REF!,0)=TRUE),Z95,IF(MATCH(Z$3,#REF!,0)=2,#REF!,"")))</f>
        <v>#REF!</v>
      </c>
      <c r="AA96" s="110" t="e">
        <f>IF(AND(#REF!=AA95,#REF!="Y")=TRUE,"",IF(ISERROR(MATCH(AA$3,#REF!,0)=TRUE),AA95,IF(MATCH(AA$3,#REF!,0)=2,#REF!,"")))</f>
        <v>#REF!</v>
      </c>
      <c r="AB96" s="111" t="e">
        <f>IF(AND(#REF!=AB95,#REF!="Y")=TRUE,"",IF(ISERROR(MATCH(AB$3,#REF!,0)=TRUE),AB95,IF(MATCH(AB$3,#REF!,0)=2,#REF!,"")))</f>
        <v>#REF!</v>
      </c>
      <c r="AC96" s="111" t="e">
        <f>IF(AND(#REF!=AC95,#REF!="Y")=TRUE,"",IF(ISERROR(MATCH(AC$3,#REF!,0)=TRUE),AC95,IF(MATCH(AC$3,#REF!,0)=2,#REF!,"")))</f>
        <v>#REF!</v>
      </c>
      <c r="AD96" s="114" t="e">
        <f>IF(AND(#REF!=AD95,#REF!="Y")=TRUE,"",IF(ISERROR(MATCH(AD$3,#REF!,0)=TRUE),AD95,IF(MATCH(AD$3,#REF!,0)=2,#REF!,"")))</f>
        <v>#REF!</v>
      </c>
      <c r="AE96" s="110" t="e">
        <f>IF(AND(#REF!=AE95,#REF!="Y")=TRUE,"",IF(ISERROR(MATCH(AE$3,#REF!,0)=TRUE),AE95,IF(MATCH(AE$3,#REF!,0)=2,#REF!,"")))</f>
        <v>#REF!</v>
      </c>
      <c r="AF96" s="114" t="e">
        <f>IF(AND(#REF!=AF95,#REF!="Y")=TRUE,"",IF(ISERROR(MATCH(AF$3,#REF!,0)=TRUE),AF95,IF(MATCH(AF$3,#REF!,0)=2,#REF!,"")))</f>
        <v>#REF!</v>
      </c>
      <c r="AG96" t="e">
        <f>IF(AND(#REF!=AG95,#REF!="Y")=TRUE,"",IF(ISERROR(MATCH(AG$3,#REF!,0)=TRUE),AG95,IF(MATCH(AG$3,#REF!,0)=2,#REF!,"")))</f>
        <v>#REF!</v>
      </c>
      <c r="AH96" t="e">
        <f>IF(AND(#REF!=AH95,#REF!="Y")=TRUE,"",IF(ISERROR(MATCH(AH$3,#REF!,0)=TRUE),AH95,IF(MATCH(AH$3,#REF!,0)=2,#REF!,"")))</f>
        <v>#REF!</v>
      </c>
      <c r="AI96" t="e">
        <f>IF(AND(#REF!=AI95,#REF!="Y")=TRUE,"",IF(ISERROR(MATCH(AI$3,#REF!,0)=TRUE),AI95,IF(MATCH(AI$3,#REF!,0)=2,#REF!,"")))</f>
        <v>#REF!</v>
      </c>
      <c r="AJ96" t="e">
        <f>IF(AND(#REF!=AJ95,#REF!="Y")=TRUE,"",IF(ISERROR(MATCH(AJ$3,#REF!,0)=TRUE),AJ95,IF(MATCH(AJ$3,#REF!,0)=2,#REF!,"")))</f>
        <v>#REF!</v>
      </c>
      <c r="AK96" t="e">
        <f>IF(AND(#REF!=AK95,#REF!="Y")=TRUE,"",IF(ISERROR(MATCH(AK$3,#REF!,0)=TRUE),AK95,IF(MATCH(AK$3,#REF!,0)=2,#REF!,"")))</f>
        <v>#REF!</v>
      </c>
      <c r="AL96" t="e">
        <f>IF(AND(#REF!=AL95,#REF!="Y")=TRUE,"",IF(ISERROR(MATCH(AL$3,#REF!,0)=TRUE),AL95,IF(MATCH(AL$3,#REF!,0)=2,#REF!,"")))</f>
        <v>#REF!</v>
      </c>
      <c r="AM96" t="e">
        <f>IF(AND(#REF!=AM95,#REF!="Y")=TRUE,"",IF(ISERROR(MATCH(AM$3,#REF!,0)=TRUE),AM95,IF(MATCH(AM$3,#REF!,0)=2,#REF!,"")))</f>
        <v>#REF!</v>
      </c>
      <c r="AN96" t="e">
        <f>IF(AND(#REF!=AN95,#REF!="Y")=TRUE,"",IF(ISERROR(MATCH(AN$3,#REF!,0)=TRUE),AN95,IF(MATCH(AN$3,#REF!,0)=2,#REF!,"")))</f>
        <v>#REF!</v>
      </c>
      <c r="AO96" s="110" t="e">
        <f>IF(AND(#REF!=AO95,#REF!="Y")=TRUE,"",IF(ISERROR(MATCH(AO$3,#REF!,0)=TRUE),AO95,IF(MATCH(AO$3,#REF!,0)=2,#REF!,"")))</f>
        <v>#REF!</v>
      </c>
      <c r="AP96" s="111" t="e">
        <f>IF(AND(#REF!=AP95,#REF!="Y")=TRUE,"",IF(ISERROR(MATCH(AP$3,#REF!,0)=TRUE),AP95,IF(MATCH(AP$3,#REF!,0)=2,#REF!,"")))</f>
        <v>#REF!</v>
      </c>
      <c r="AQ96" s="111" t="e">
        <f>IF(AND(#REF!=AQ95,#REF!="Y")=TRUE,"",IF(ISERROR(MATCH(AQ$3,#REF!,0)=TRUE),AQ95,IF(MATCH(AQ$3,#REF!,0)=2,#REF!,"")))</f>
        <v>#REF!</v>
      </c>
      <c r="AR96" s="111" t="e">
        <f>IF(AND(#REF!=AR95,#REF!="Y")=TRUE,"",IF(ISERROR(MATCH(AR$3,#REF!,0)=TRUE),AR95,IF(MATCH(AR$3,#REF!,0)=2,#REF!,"")))</f>
        <v>#REF!</v>
      </c>
      <c r="AS96" s="114" t="e">
        <f>IF(AND(#REF!=AS95,#REF!="Y")=TRUE,"",IF(ISERROR(MATCH(AS$3,#REF!,0)=TRUE),AS95,IF(MATCH(AS$3,#REF!,0)=2,#REF!,"")))</f>
        <v>#REF!</v>
      </c>
      <c r="AT96" s="110" t="e">
        <f>IF(AND(#REF!=AT95,#REF!="Y")=TRUE,"",IF(ISERROR(MATCH(AT$3,#REF!,0)=TRUE),AT95,IF(MATCH(AT$3,#REF!,0)=2,#REF!,"")))</f>
        <v>#REF!</v>
      </c>
      <c r="AU96" s="111" t="e">
        <f>IF(AND(#REF!=AU95,#REF!="Y")=TRUE,"",IF(ISERROR(MATCH(AU$3,#REF!,0)=TRUE),AU95,IF(MATCH(AU$3,#REF!,0)=2,#REF!,"")))</f>
        <v>#REF!</v>
      </c>
      <c r="AV96" s="114" t="e">
        <f>IF(AND(#REF!=AV95,#REF!="Y")=TRUE,"",IF(ISERROR(MATCH(AV$3,#REF!,0)=TRUE),AV95,IF(MATCH(AV$3,#REF!,0)=2,#REF!,"")))</f>
        <v>#REF!</v>
      </c>
      <c r="BA96">
        <f>+'All Trains &amp; Jobs'!O71</f>
        <v>0</v>
      </c>
    </row>
    <row r="97" spans="1:53">
      <c r="A97">
        <v>93</v>
      </c>
      <c r="B97" t="e">
        <f>IF(AND(#REF!=B96,#REF!="Y")=TRUE,"",IF(ISERROR(MATCH(B$3,#REF!,0)=TRUE),B96,IF(MATCH(B$3,#REF!,0)=2,#REF!,"")))</f>
        <v>#REF!</v>
      </c>
      <c r="C97" t="e">
        <f>IF(AND(#REF!=C96,#REF!="Y")=TRUE,"",IF(ISERROR(MATCH(C$3,#REF!,0)=TRUE),C96,IF(MATCH(C$3,#REF!,0)=2,#REF!,"")))</f>
        <v>#REF!</v>
      </c>
      <c r="D97" t="e">
        <f>IF(AND(#REF!=D96,#REF!="Y")=TRUE,"",IF(ISERROR(MATCH(D$3,#REF!,0)=TRUE),D96,IF(MATCH(D$3,#REF!,0)=2,#REF!,"")))</f>
        <v>#REF!</v>
      </c>
      <c r="E97" t="e">
        <f>IF(AND(#REF!=E96,#REF!="Y")=TRUE,"",IF(ISERROR(MATCH(E$3,#REF!,0)=TRUE),E96,IF(MATCH(E$3,#REF!,0)=2,#REF!,"")))</f>
        <v>#REF!</v>
      </c>
      <c r="F97" t="e">
        <f>IF(AND(#REF!=F96,#REF!="Y")=TRUE,"",IF(ISERROR(MATCH(F$3,#REF!,0)=TRUE),F96,IF(MATCH(F$3,#REF!,0)=2,#REF!,"")))</f>
        <v>#REF!</v>
      </c>
      <c r="G97" t="e">
        <f>IF(AND(#REF!=G96,#REF!="Y")=TRUE,"",IF(ISERROR(MATCH(G$3,#REF!,0)=TRUE),G96,IF(MATCH(G$3,#REF!,0)=2,#REF!,"")))</f>
        <v>#REF!</v>
      </c>
      <c r="H97" t="e">
        <f>IF(AND(#REF!=H96,#REF!="Y")=TRUE,"",IF(ISERROR(MATCH(H$3,#REF!,0)=TRUE),H96,IF(MATCH(H$3,#REF!,0)=2,#REF!,"")))</f>
        <v>#REF!</v>
      </c>
      <c r="I97" s="110" t="e">
        <f>IF(AND(#REF!=I96,#REF!="Y")=TRUE,"",IF(ISERROR(MATCH(I$3,#REF!,0)=TRUE),I96,IF(MATCH(I$3,#REF!,0)=2,#REF!,"")))</f>
        <v>#REF!</v>
      </c>
      <c r="J97" s="111" t="e">
        <f>IF(AND(#REF!=J96,#REF!="Y")=TRUE,"",IF(ISERROR(MATCH(J$3,#REF!,0)=TRUE),J96,IF(MATCH(J$3,#REF!,0)=2,#REF!,"")))</f>
        <v>#REF!</v>
      </c>
      <c r="K97" s="111" t="e">
        <f>IF(AND(#REF!=K96,#REF!="Y")=TRUE,"",IF(ISERROR(MATCH(K$3,#REF!,0)=TRUE),K96,IF(MATCH(K$3,#REF!,0)=2,#REF!,"")))</f>
        <v>#REF!</v>
      </c>
      <c r="L97" s="111" t="e">
        <f>IF(AND(#REF!=L96,#REF!="Y")=TRUE,"",IF(ISERROR(MATCH(L$3,#REF!,0)=TRUE),L96,IF(MATCH(L$3,#REF!,0)=2,#REF!,"")))</f>
        <v>#REF!</v>
      </c>
      <c r="M97" s="111" t="e">
        <f>IF(AND(#REF!=M96,#REF!="Y")=TRUE,"",IF(ISERROR(MATCH(M$3,#REF!,0)=TRUE),M96,IF(MATCH(M$3,#REF!,0)=2,#REF!,"")))</f>
        <v>#REF!</v>
      </c>
      <c r="N97" s="111" t="e">
        <f>IF(AND(#REF!=N96,#REF!="Y")=TRUE,"",IF(ISERROR(MATCH(N$3,#REF!,0)=TRUE),N96,IF(MATCH(N$3,#REF!,0)=2,#REF!,"")))</f>
        <v>#REF!</v>
      </c>
      <c r="O97" s="114" t="e">
        <f>IF(AND(#REF!=O96,#REF!="Y")=TRUE,"",IF(ISERROR(MATCH(O$3,#REF!,0)=TRUE),O96,IF(MATCH(O$3,#REF!,0)=2,#REF!,"")))</f>
        <v>#REF!</v>
      </c>
      <c r="P97" s="110" t="e">
        <f>IF(AND(#REF!=P96,#REF!="Y")=TRUE,"",IF(ISERROR(MATCH(P$3,#REF!,0)=TRUE),P96,IF(MATCH(P$3,#REF!,0)=2,#REF!,"")))</f>
        <v>#REF!</v>
      </c>
      <c r="Q97" s="111" t="e">
        <f>IF(AND(#REF!=Q96,#REF!="Y")=TRUE,"",IF(ISERROR(MATCH(Q$3,#REF!,0)=TRUE),Q96,IF(MATCH(Q$3,#REF!,0)=2,#REF!,"")))</f>
        <v>#REF!</v>
      </c>
      <c r="R97" s="111" t="e">
        <f>IF(AND(#REF!=R96,#REF!="Y")=TRUE,"",IF(ISERROR(MATCH(R$3,#REF!,0)=TRUE),R96,IF(MATCH(R$3,#REF!,0)=2,#REF!,"")))</f>
        <v>#REF!</v>
      </c>
      <c r="S97" s="111" t="e">
        <f>IF(AND(#REF!=S96,#REF!="Y")=TRUE,"",IF(ISERROR(MATCH(S$3,#REF!,0)=TRUE),S96,IF(MATCH(S$3,#REF!,0)=2,#REF!,"")))</f>
        <v>#REF!</v>
      </c>
      <c r="T97" s="111" t="e">
        <f>IF(AND(#REF!=T96,#REF!="Y")=TRUE,"",IF(ISERROR(MATCH(T$3,#REF!,0)=TRUE),T96,IF(MATCH(T$3,#REF!,0)=2,#REF!,"")))</f>
        <v>#REF!</v>
      </c>
      <c r="U97" s="111" t="e">
        <f>IF(AND(#REF!=U96,#REF!="Y")=TRUE,"",IF(ISERROR(MATCH(U$3,#REF!,0)=TRUE),U96,IF(MATCH(U$3,#REF!,0)=2,#REF!,"")))</f>
        <v>#REF!</v>
      </c>
      <c r="V97" s="111" t="e">
        <f>IF(AND(#REF!=V96,#REF!="Y")=TRUE,"",IF(ISERROR(MATCH(V$3,#REF!,0)=TRUE),V96,IF(MATCH(V$3,#REF!,0)=2,#REF!,"")))</f>
        <v>#REF!</v>
      </c>
      <c r="W97" s="114" t="e">
        <f>IF(AND(#REF!=W96,#REF!="Y")=TRUE,"",IF(ISERROR(MATCH(W$3,#REF!,0)=TRUE),W96,IF(MATCH(W$3,#REF!,0)=2,#REF!,"")))</f>
        <v>#REF!</v>
      </c>
      <c r="X97" t="e">
        <f>IF(AND(#REF!=X96,#REF!="Y")=TRUE,"",IF(ISERROR(MATCH(X$3,#REF!,0)=TRUE),X96,IF(MATCH(X$3,#REF!,0)=2,#REF!,"")))</f>
        <v>#REF!</v>
      </c>
      <c r="Y97" t="e">
        <f>IF(AND(#REF!=Y96,#REF!="Y")=TRUE,"",IF(ISERROR(MATCH(Y$3,#REF!,0)=TRUE),Y96,IF(MATCH(Y$3,#REF!,0)=2,#REF!,"")))</f>
        <v>#REF!</v>
      </c>
      <c r="Z97" t="e">
        <f>IF(AND(#REF!=Z96,#REF!="Y")=TRUE,"",IF(ISERROR(MATCH(Z$3,#REF!,0)=TRUE),Z96,IF(MATCH(Z$3,#REF!,0)=2,#REF!,"")))</f>
        <v>#REF!</v>
      </c>
      <c r="AA97" s="110" t="e">
        <f>IF(AND(#REF!=AA96,#REF!="Y")=TRUE,"",IF(ISERROR(MATCH(AA$3,#REF!,0)=TRUE),AA96,IF(MATCH(AA$3,#REF!,0)=2,#REF!,"")))</f>
        <v>#REF!</v>
      </c>
      <c r="AB97" s="111" t="e">
        <f>IF(AND(#REF!=AB96,#REF!="Y")=TRUE,"",IF(ISERROR(MATCH(AB$3,#REF!,0)=TRUE),AB96,IF(MATCH(AB$3,#REF!,0)=2,#REF!,"")))</f>
        <v>#REF!</v>
      </c>
      <c r="AC97" s="111" t="e">
        <f>IF(AND(#REF!=AC96,#REF!="Y")=TRUE,"",IF(ISERROR(MATCH(AC$3,#REF!,0)=TRUE),AC96,IF(MATCH(AC$3,#REF!,0)=2,#REF!,"")))</f>
        <v>#REF!</v>
      </c>
      <c r="AD97" s="114" t="e">
        <f>IF(AND(#REF!=AD96,#REF!="Y")=TRUE,"",IF(ISERROR(MATCH(AD$3,#REF!,0)=TRUE),AD96,IF(MATCH(AD$3,#REF!,0)=2,#REF!,"")))</f>
        <v>#REF!</v>
      </c>
      <c r="AE97" s="110" t="e">
        <f>IF(AND(#REF!=AE96,#REF!="Y")=TRUE,"",IF(ISERROR(MATCH(AE$3,#REF!,0)=TRUE),AE96,IF(MATCH(AE$3,#REF!,0)=2,#REF!,"")))</f>
        <v>#REF!</v>
      </c>
      <c r="AF97" s="114" t="e">
        <f>IF(AND(#REF!=AF96,#REF!="Y")=TRUE,"",IF(ISERROR(MATCH(AF$3,#REF!,0)=TRUE),AF96,IF(MATCH(AF$3,#REF!,0)=2,#REF!,"")))</f>
        <v>#REF!</v>
      </c>
      <c r="AG97" t="e">
        <f>IF(AND(#REF!=AG96,#REF!="Y")=TRUE,"",IF(ISERROR(MATCH(AG$3,#REF!,0)=TRUE),AG96,IF(MATCH(AG$3,#REF!,0)=2,#REF!,"")))</f>
        <v>#REF!</v>
      </c>
      <c r="AH97" t="e">
        <f>IF(AND(#REF!=AH96,#REF!="Y")=TRUE,"",IF(ISERROR(MATCH(AH$3,#REF!,0)=TRUE),AH96,IF(MATCH(AH$3,#REF!,0)=2,#REF!,"")))</f>
        <v>#REF!</v>
      </c>
      <c r="AI97" t="e">
        <f>IF(AND(#REF!=AI96,#REF!="Y")=TRUE,"",IF(ISERROR(MATCH(AI$3,#REF!,0)=TRUE),AI96,IF(MATCH(AI$3,#REF!,0)=2,#REF!,"")))</f>
        <v>#REF!</v>
      </c>
      <c r="AJ97" t="e">
        <f>IF(AND(#REF!=AJ96,#REF!="Y")=TRUE,"",IF(ISERROR(MATCH(AJ$3,#REF!,0)=TRUE),AJ96,IF(MATCH(AJ$3,#REF!,0)=2,#REF!,"")))</f>
        <v>#REF!</v>
      </c>
      <c r="AK97" t="e">
        <f>IF(AND(#REF!=AK96,#REF!="Y")=TRUE,"",IF(ISERROR(MATCH(AK$3,#REF!,0)=TRUE),AK96,IF(MATCH(AK$3,#REF!,0)=2,#REF!,"")))</f>
        <v>#REF!</v>
      </c>
      <c r="AL97" t="e">
        <f>IF(AND(#REF!=AL96,#REF!="Y")=TRUE,"",IF(ISERROR(MATCH(AL$3,#REF!,0)=TRUE),AL96,IF(MATCH(AL$3,#REF!,0)=2,#REF!,"")))</f>
        <v>#REF!</v>
      </c>
      <c r="AM97" t="e">
        <f>IF(AND(#REF!=AM96,#REF!="Y")=TRUE,"",IF(ISERROR(MATCH(AM$3,#REF!,0)=TRUE),AM96,IF(MATCH(AM$3,#REF!,0)=2,#REF!,"")))</f>
        <v>#REF!</v>
      </c>
      <c r="AN97" t="e">
        <f>IF(AND(#REF!=AN96,#REF!="Y")=TRUE,"",IF(ISERROR(MATCH(AN$3,#REF!,0)=TRUE),AN96,IF(MATCH(AN$3,#REF!,0)=2,#REF!,"")))</f>
        <v>#REF!</v>
      </c>
      <c r="AO97" s="110" t="e">
        <f>IF(AND(#REF!=AO96,#REF!="Y")=TRUE,"",IF(ISERROR(MATCH(AO$3,#REF!,0)=TRUE),AO96,IF(MATCH(AO$3,#REF!,0)=2,#REF!,"")))</f>
        <v>#REF!</v>
      </c>
      <c r="AP97" s="111" t="e">
        <f>IF(AND(#REF!=AP96,#REF!="Y")=TRUE,"",IF(ISERROR(MATCH(AP$3,#REF!,0)=TRUE),AP96,IF(MATCH(AP$3,#REF!,0)=2,#REF!,"")))</f>
        <v>#REF!</v>
      </c>
      <c r="AQ97" s="111" t="e">
        <f>IF(AND(#REF!=AQ96,#REF!="Y")=TRUE,"",IF(ISERROR(MATCH(AQ$3,#REF!,0)=TRUE),AQ96,IF(MATCH(AQ$3,#REF!,0)=2,#REF!,"")))</f>
        <v>#REF!</v>
      </c>
      <c r="AR97" s="111" t="e">
        <f>IF(AND(#REF!=AR96,#REF!="Y")=TRUE,"",IF(ISERROR(MATCH(AR$3,#REF!,0)=TRUE),AR96,IF(MATCH(AR$3,#REF!,0)=2,#REF!,"")))</f>
        <v>#REF!</v>
      </c>
      <c r="AS97" s="114" t="e">
        <f>IF(AND(#REF!=AS96,#REF!="Y")=TRUE,"",IF(ISERROR(MATCH(AS$3,#REF!,0)=TRUE),AS96,IF(MATCH(AS$3,#REF!,0)=2,#REF!,"")))</f>
        <v>#REF!</v>
      </c>
      <c r="AT97" s="110" t="e">
        <f>IF(AND(#REF!=AT96,#REF!="Y")=TRUE,"",IF(ISERROR(MATCH(AT$3,#REF!,0)=TRUE),AT96,IF(MATCH(AT$3,#REF!,0)=2,#REF!,"")))</f>
        <v>#REF!</v>
      </c>
      <c r="AU97" s="111" t="e">
        <f>IF(AND(#REF!=AU96,#REF!="Y")=TRUE,"",IF(ISERROR(MATCH(AU$3,#REF!,0)=TRUE),AU96,IF(MATCH(AU$3,#REF!,0)=2,#REF!,"")))</f>
        <v>#REF!</v>
      </c>
      <c r="AV97" s="114" t="e">
        <f>IF(AND(#REF!=AV96,#REF!="Y")=TRUE,"",IF(ISERROR(MATCH(AV$3,#REF!,0)=TRUE),AV96,IF(MATCH(AV$3,#REF!,0)=2,#REF!,"")))</f>
        <v>#REF!</v>
      </c>
      <c r="BA97">
        <f>+'All Trains &amp; Jobs'!O72</f>
        <v>0</v>
      </c>
    </row>
    <row r="98" spans="1:53">
      <c r="A98">
        <v>94</v>
      </c>
      <c r="B98" t="e">
        <f>IF(AND(#REF!=B97,#REF!="Y")=TRUE,"",IF(ISERROR(MATCH(B$3,#REF!,0)=TRUE),B97,IF(MATCH(B$3,#REF!,0)=2,#REF!,"")))</f>
        <v>#REF!</v>
      </c>
      <c r="C98" t="e">
        <f>IF(AND(#REF!=C97,#REF!="Y")=TRUE,"",IF(ISERROR(MATCH(C$3,#REF!,0)=TRUE),C97,IF(MATCH(C$3,#REF!,0)=2,#REF!,"")))</f>
        <v>#REF!</v>
      </c>
      <c r="D98" t="e">
        <f>IF(AND(#REF!=D97,#REF!="Y")=TRUE,"",IF(ISERROR(MATCH(D$3,#REF!,0)=TRUE),D97,IF(MATCH(D$3,#REF!,0)=2,#REF!,"")))</f>
        <v>#REF!</v>
      </c>
      <c r="E98" t="e">
        <f>IF(AND(#REF!=E97,#REF!="Y")=TRUE,"",IF(ISERROR(MATCH(E$3,#REF!,0)=TRUE),E97,IF(MATCH(E$3,#REF!,0)=2,#REF!,"")))</f>
        <v>#REF!</v>
      </c>
      <c r="F98" t="e">
        <f>IF(AND(#REF!=F97,#REF!="Y")=TRUE,"",IF(ISERROR(MATCH(F$3,#REF!,0)=TRUE),F97,IF(MATCH(F$3,#REF!,0)=2,#REF!,"")))</f>
        <v>#REF!</v>
      </c>
      <c r="G98" t="e">
        <f>IF(AND(#REF!=G97,#REF!="Y")=TRUE,"",IF(ISERROR(MATCH(G$3,#REF!,0)=TRUE),G97,IF(MATCH(G$3,#REF!,0)=2,#REF!,"")))</f>
        <v>#REF!</v>
      </c>
      <c r="H98" t="e">
        <f>IF(AND(#REF!=H97,#REF!="Y")=TRUE,"",IF(ISERROR(MATCH(H$3,#REF!,0)=TRUE),H97,IF(MATCH(H$3,#REF!,0)=2,#REF!,"")))</f>
        <v>#REF!</v>
      </c>
      <c r="I98" s="110" t="e">
        <f>IF(AND(#REF!=I97,#REF!="Y")=TRUE,"",IF(ISERROR(MATCH(I$3,#REF!,0)=TRUE),I97,IF(MATCH(I$3,#REF!,0)=2,#REF!,"")))</f>
        <v>#REF!</v>
      </c>
      <c r="J98" s="111" t="e">
        <f>IF(AND(#REF!=J97,#REF!="Y")=TRUE,"",IF(ISERROR(MATCH(J$3,#REF!,0)=TRUE),J97,IF(MATCH(J$3,#REF!,0)=2,#REF!,"")))</f>
        <v>#REF!</v>
      </c>
      <c r="K98" s="111" t="e">
        <f>IF(AND(#REF!=K97,#REF!="Y")=TRUE,"",IF(ISERROR(MATCH(K$3,#REF!,0)=TRUE),K97,IF(MATCH(K$3,#REF!,0)=2,#REF!,"")))</f>
        <v>#REF!</v>
      </c>
      <c r="L98" s="111" t="e">
        <f>IF(AND(#REF!=L97,#REF!="Y")=TRUE,"",IF(ISERROR(MATCH(L$3,#REF!,0)=TRUE),L97,IF(MATCH(L$3,#REF!,0)=2,#REF!,"")))</f>
        <v>#REF!</v>
      </c>
      <c r="M98" s="111" t="e">
        <f>IF(AND(#REF!=M97,#REF!="Y")=TRUE,"",IF(ISERROR(MATCH(M$3,#REF!,0)=TRUE),M97,IF(MATCH(M$3,#REF!,0)=2,#REF!,"")))</f>
        <v>#REF!</v>
      </c>
      <c r="N98" s="111" t="e">
        <f>IF(AND(#REF!=N97,#REF!="Y")=TRUE,"",IF(ISERROR(MATCH(N$3,#REF!,0)=TRUE),N97,IF(MATCH(N$3,#REF!,0)=2,#REF!,"")))</f>
        <v>#REF!</v>
      </c>
      <c r="O98" s="114" t="e">
        <f>IF(AND(#REF!=O97,#REF!="Y")=TRUE,"",IF(ISERROR(MATCH(O$3,#REF!,0)=TRUE),O97,IF(MATCH(O$3,#REF!,0)=2,#REF!,"")))</f>
        <v>#REF!</v>
      </c>
      <c r="P98" s="110" t="e">
        <f>IF(AND(#REF!=P97,#REF!="Y")=TRUE,"",IF(ISERROR(MATCH(P$3,#REF!,0)=TRUE),P97,IF(MATCH(P$3,#REF!,0)=2,#REF!,"")))</f>
        <v>#REF!</v>
      </c>
      <c r="Q98" s="111" t="e">
        <f>IF(AND(#REF!=Q97,#REF!="Y")=TRUE,"",IF(ISERROR(MATCH(Q$3,#REF!,0)=TRUE),Q97,IF(MATCH(Q$3,#REF!,0)=2,#REF!,"")))</f>
        <v>#REF!</v>
      </c>
      <c r="R98" s="111" t="e">
        <f>IF(AND(#REF!=R97,#REF!="Y")=TRUE,"",IF(ISERROR(MATCH(R$3,#REF!,0)=TRUE),R97,IF(MATCH(R$3,#REF!,0)=2,#REF!,"")))</f>
        <v>#REF!</v>
      </c>
      <c r="S98" s="111" t="e">
        <f>IF(AND(#REF!=S97,#REF!="Y")=TRUE,"",IF(ISERROR(MATCH(S$3,#REF!,0)=TRUE),S97,IF(MATCH(S$3,#REF!,0)=2,#REF!,"")))</f>
        <v>#REF!</v>
      </c>
      <c r="T98" s="111" t="e">
        <f>IF(AND(#REF!=T97,#REF!="Y")=TRUE,"",IF(ISERROR(MATCH(T$3,#REF!,0)=TRUE),T97,IF(MATCH(T$3,#REF!,0)=2,#REF!,"")))</f>
        <v>#REF!</v>
      </c>
      <c r="U98" s="111" t="e">
        <f>IF(AND(#REF!=U97,#REF!="Y")=TRUE,"",IF(ISERROR(MATCH(U$3,#REF!,0)=TRUE),U97,IF(MATCH(U$3,#REF!,0)=2,#REF!,"")))</f>
        <v>#REF!</v>
      </c>
      <c r="V98" s="111" t="e">
        <f>IF(AND(#REF!=V97,#REF!="Y")=TRUE,"",IF(ISERROR(MATCH(V$3,#REF!,0)=TRUE),V97,IF(MATCH(V$3,#REF!,0)=2,#REF!,"")))</f>
        <v>#REF!</v>
      </c>
      <c r="W98" s="114" t="e">
        <f>IF(AND(#REF!=W97,#REF!="Y")=TRUE,"",IF(ISERROR(MATCH(W$3,#REF!,0)=TRUE),W97,IF(MATCH(W$3,#REF!,0)=2,#REF!,"")))</f>
        <v>#REF!</v>
      </c>
      <c r="X98" t="e">
        <f>IF(AND(#REF!=X97,#REF!="Y")=TRUE,"",IF(ISERROR(MATCH(X$3,#REF!,0)=TRUE),X97,IF(MATCH(X$3,#REF!,0)=2,#REF!,"")))</f>
        <v>#REF!</v>
      </c>
      <c r="Y98" t="e">
        <f>IF(AND(#REF!=Y97,#REF!="Y")=TRUE,"",IF(ISERROR(MATCH(Y$3,#REF!,0)=TRUE),Y97,IF(MATCH(Y$3,#REF!,0)=2,#REF!,"")))</f>
        <v>#REF!</v>
      </c>
      <c r="Z98" t="e">
        <f>IF(AND(#REF!=Z97,#REF!="Y")=TRUE,"",IF(ISERROR(MATCH(Z$3,#REF!,0)=TRUE),Z97,IF(MATCH(Z$3,#REF!,0)=2,#REF!,"")))</f>
        <v>#REF!</v>
      </c>
      <c r="AA98" s="110" t="e">
        <f>IF(AND(#REF!=AA97,#REF!="Y")=TRUE,"",IF(ISERROR(MATCH(AA$3,#REF!,0)=TRUE),AA97,IF(MATCH(AA$3,#REF!,0)=2,#REF!,"")))</f>
        <v>#REF!</v>
      </c>
      <c r="AB98" s="111" t="e">
        <f>IF(AND(#REF!=AB97,#REF!="Y")=TRUE,"",IF(ISERROR(MATCH(AB$3,#REF!,0)=TRUE),AB97,IF(MATCH(AB$3,#REF!,0)=2,#REF!,"")))</f>
        <v>#REF!</v>
      </c>
      <c r="AC98" s="111" t="e">
        <f>IF(AND(#REF!=AC97,#REF!="Y")=TRUE,"",IF(ISERROR(MATCH(AC$3,#REF!,0)=TRUE),AC97,IF(MATCH(AC$3,#REF!,0)=2,#REF!,"")))</f>
        <v>#REF!</v>
      </c>
      <c r="AD98" s="114" t="e">
        <f>IF(AND(#REF!=AD97,#REF!="Y")=TRUE,"",IF(ISERROR(MATCH(AD$3,#REF!,0)=TRUE),AD97,IF(MATCH(AD$3,#REF!,0)=2,#REF!,"")))</f>
        <v>#REF!</v>
      </c>
      <c r="AE98" s="110" t="e">
        <f>IF(AND(#REF!=AE97,#REF!="Y")=TRUE,"",IF(ISERROR(MATCH(AE$3,#REF!,0)=TRUE),AE97,IF(MATCH(AE$3,#REF!,0)=2,#REF!,"")))</f>
        <v>#REF!</v>
      </c>
      <c r="AF98" s="114" t="e">
        <f>IF(AND(#REF!=AF97,#REF!="Y")=TRUE,"",IF(ISERROR(MATCH(AF$3,#REF!,0)=TRUE),AF97,IF(MATCH(AF$3,#REF!,0)=2,#REF!,"")))</f>
        <v>#REF!</v>
      </c>
      <c r="AG98" t="e">
        <f>IF(AND(#REF!=AG97,#REF!="Y")=TRUE,"",IF(ISERROR(MATCH(AG$3,#REF!,0)=TRUE),AG97,IF(MATCH(AG$3,#REF!,0)=2,#REF!,"")))</f>
        <v>#REF!</v>
      </c>
      <c r="AH98" t="e">
        <f>IF(AND(#REF!=AH97,#REF!="Y")=TRUE,"",IF(ISERROR(MATCH(AH$3,#REF!,0)=TRUE),AH97,IF(MATCH(AH$3,#REF!,0)=2,#REF!,"")))</f>
        <v>#REF!</v>
      </c>
      <c r="AI98" t="e">
        <f>IF(AND(#REF!=AI97,#REF!="Y")=TRUE,"",IF(ISERROR(MATCH(AI$3,#REF!,0)=TRUE),AI97,IF(MATCH(AI$3,#REF!,0)=2,#REF!,"")))</f>
        <v>#REF!</v>
      </c>
      <c r="AJ98" t="e">
        <f>IF(AND(#REF!=AJ97,#REF!="Y")=TRUE,"",IF(ISERROR(MATCH(AJ$3,#REF!,0)=TRUE),AJ97,IF(MATCH(AJ$3,#REF!,0)=2,#REF!,"")))</f>
        <v>#REF!</v>
      </c>
      <c r="AK98" t="e">
        <f>IF(AND(#REF!=AK97,#REF!="Y")=TRUE,"",IF(ISERROR(MATCH(AK$3,#REF!,0)=TRUE),AK97,IF(MATCH(AK$3,#REF!,0)=2,#REF!,"")))</f>
        <v>#REF!</v>
      </c>
      <c r="AL98" t="e">
        <f>IF(AND(#REF!=AL97,#REF!="Y")=TRUE,"",IF(ISERROR(MATCH(AL$3,#REF!,0)=TRUE),AL97,IF(MATCH(AL$3,#REF!,0)=2,#REF!,"")))</f>
        <v>#REF!</v>
      </c>
      <c r="AM98" t="e">
        <f>IF(AND(#REF!=AM97,#REF!="Y")=TRUE,"",IF(ISERROR(MATCH(AM$3,#REF!,0)=TRUE),AM97,IF(MATCH(AM$3,#REF!,0)=2,#REF!,"")))</f>
        <v>#REF!</v>
      </c>
      <c r="AN98" t="e">
        <f>IF(AND(#REF!=AN97,#REF!="Y")=TRUE,"",IF(ISERROR(MATCH(AN$3,#REF!,0)=TRUE),AN97,IF(MATCH(AN$3,#REF!,0)=2,#REF!,"")))</f>
        <v>#REF!</v>
      </c>
      <c r="AO98" s="110" t="e">
        <f>IF(AND(#REF!=AO97,#REF!="Y")=TRUE,"",IF(ISERROR(MATCH(AO$3,#REF!,0)=TRUE),AO97,IF(MATCH(AO$3,#REF!,0)=2,#REF!,"")))</f>
        <v>#REF!</v>
      </c>
      <c r="AP98" s="111" t="e">
        <f>IF(AND(#REF!=AP97,#REF!="Y")=TRUE,"",IF(ISERROR(MATCH(AP$3,#REF!,0)=TRUE),AP97,IF(MATCH(AP$3,#REF!,0)=2,#REF!,"")))</f>
        <v>#REF!</v>
      </c>
      <c r="AQ98" s="111" t="e">
        <f>IF(AND(#REF!=AQ97,#REF!="Y")=TRUE,"",IF(ISERROR(MATCH(AQ$3,#REF!,0)=TRUE),AQ97,IF(MATCH(AQ$3,#REF!,0)=2,#REF!,"")))</f>
        <v>#REF!</v>
      </c>
      <c r="AR98" s="111" t="e">
        <f>IF(AND(#REF!=AR97,#REF!="Y")=TRUE,"",IF(ISERROR(MATCH(AR$3,#REF!,0)=TRUE),AR97,IF(MATCH(AR$3,#REF!,0)=2,#REF!,"")))</f>
        <v>#REF!</v>
      </c>
      <c r="AS98" s="114" t="e">
        <f>IF(AND(#REF!=AS97,#REF!="Y")=TRUE,"",IF(ISERROR(MATCH(AS$3,#REF!,0)=TRUE),AS97,IF(MATCH(AS$3,#REF!,0)=2,#REF!,"")))</f>
        <v>#REF!</v>
      </c>
      <c r="AT98" s="110" t="e">
        <f>IF(AND(#REF!=AT97,#REF!="Y")=TRUE,"",IF(ISERROR(MATCH(AT$3,#REF!,0)=TRUE),AT97,IF(MATCH(AT$3,#REF!,0)=2,#REF!,"")))</f>
        <v>#REF!</v>
      </c>
      <c r="AU98" s="111" t="e">
        <f>IF(AND(#REF!=AU97,#REF!="Y")=TRUE,"",IF(ISERROR(MATCH(AU$3,#REF!,0)=TRUE),AU97,IF(MATCH(AU$3,#REF!,0)=2,#REF!,"")))</f>
        <v>#REF!</v>
      </c>
      <c r="AV98" s="114" t="e">
        <f>IF(AND(#REF!=AV97,#REF!="Y")=TRUE,"",IF(ISERROR(MATCH(AV$3,#REF!,0)=TRUE),AV97,IF(MATCH(AV$3,#REF!,0)=2,#REF!,"")))</f>
        <v>#REF!</v>
      </c>
      <c r="BA98">
        <f>+'All Trains &amp; Jobs'!O73</f>
        <v>0</v>
      </c>
    </row>
    <row r="99" spans="1:53">
      <c r="A99">
        <v>95</v>
      </c>
      <c r="B99" t="e">
        <f>IF(AND(#REF!=B98,#REF!="Y")=TRUE,"",IF(ISERROR(MATCH(B$3,#REF!,0)=TRUE),B98,IF(MATCH(B$3,#REF!,0)=2,#REF!,"")))</f>
        <v>#REF!</v>
      </c>
      <c r="C99" t="e">
        <f>IF(AND(#REF!=C98,#REF!="Y")=TRUE,"",IF(ISERROR(MATCH(C$3,#REF!,0)=TRUE),C98,IF(MATCH(C$3,#REF!,0)=2,#REF!,"")))</f>
        <v>#REF!</v>
      </c>
      <c r="D99" t="e">
        <f>IF(AND(#REF!=D98,#REF!="Y")=TRUE,"",IF(ISERROR(MATCH(D$3,#REF!,0)=TRUE),D98,IF(MATCH(D$3,#REF!,0)=2,#REF!,"")))</f>
        <v>#REF!</v>
      </c>
      <c r="E99" t="e">
        <f>IF(AND(#REF!=E98,#REF!="Y")=TRUE,"",IF(ISERROR(MATCH(E$3,#REF!,0)=TRUE),E98,IF(MATCH(E$3,#REF!,0)=2,#REF!,"")))</f>
        <v>#REF!</v>
      </c>
      <c r="F99" t="e">
        <f>IF(AND(#REF!=F98,#REF!="Y")=TRUE,"",IF(ISERROR(MATCH(F$3,#REF!,0)=TRUE),F98,IF(MATCH(F$3,#REF!,0)=2,#REF!,"")))</f>
        <v>#REF!</v>
      </c>
      <c r="G99" t="e">
        <f>IF(AND(#REF!=G98,#REF!="Y")=TRUE,"",IF(ISERROR(MATCH(G$3,#REF!,0)=TRUE),G98,IF(MATCH(G$3,#REF!,0)=2,#REF!,"")))</f>
        <v>#REF!</v>
      </c>
      <c r="H99" t="e">
        <f>IF(AND(#REF!=H98,#REF!="Y")=TRUE,"",IF(ISERROR(MATCH(H$3,#REF!,0)=TRUE),H98,IF(MATCH(H$3,#REF!,0)=2,#REF!,"")))</f>
        <v>#REF!</v>
      </c>
      <c r="I99" s="110" t="e">
        <f>IF(AND(#REF!=I98,#REF!="Y")=TRUE,"",IF(ISERROR(MATCH(I$3,#REF!,0)=TRUE),I98,IF(MATCH(I$3,#REF!,0)=2,#REF!,"")))</f>
        <v>#REF!</v>
      </c>
      <c r="J99" s="111" t="e">
        <f>IF(AND(#REF!=J98,#REF!="Y")=TRUE,"",IF(ISERROR(MATCH(J$3,#REF!,0)=TRUE),J98,IF(MATCH(J$3,#REF!,0)=2,#REF!,"")))</f>
        <v>#REF!</v>
      </c>
      <c r="K99" s="111" t="e">
        <f>IF(AND(#REF!=K98,#REF!="Y")=TRUE,"",IF(ISERROR(MATCH(K$3,#REF!,0)=TRUE),K98,IF(MATCH(K$3,#REF!,0)=2,#REF!,"")))</f>
        <v>#REF!</v>
      </c>
      <c r="L99" s="111" t="e">
        <f>IF(AND(#REF!=L98,#REF!="Y")=TRUE,"",IF(ISERROR(MATCH(L$3,#REF!,0)=TRUE),L98,IF(MATCH(L$3,#REF!,0)=2,#REF!,"")))</f>
        <v>#REF!</v>
      </c>
      <c r="M99" s="111" t="e">
        <f>IF(AND(#REF!=M98,#REF!="Y")=TRUE,"",IF(ISERROR(MATCH(M$3,#REF!,0)=TRUE),M98,IF(MATCH(M$3,#REF!,0)=2,#REF!,"")))</f>
        <v>#REF!</v>
      </c>
      <c r="N99" s="111" t="e">
        <f>IF(AND(#REF!=N98,#REF!="Y")=TRUE,"",IF(ISERROR(MATCH(N$3,#REF!,0)=TRUE),N98,IF(MATCH(N$3,#REF!,0)=2,#REF!,"")))</f>
        <v>#REF!</v>
      </c>
      <c r="O99" s="114" t="e">
        <f>IF(AND(#REF!=O98,#REF!="Y")=TRUE,"",IF(ISERROR(MATCH(O$3,#REF!,0)=TRUE),O98,IF(MATCH(O$3,#REF!,0)=2,#REF!,"")))</f>
        <v>#REF!</v>
      </c>
      <c r="P99" s="110" t="e">
        <f>IF(AND(#REF!=P98,#REF!="Y")=TRUE,"",IF(ISERROR(MATCH(P$3,#REF!,0)=TRUE),P98,IF(MATCH(P$3,#REF!,0)=2,#REF!,"")))</f>
        <v>#REF!</v>
      </c>
      <c r="Q99" s="111" t="e">
        <f>IF(AND(#REF!=Q98,#REF!="Y")=TRUE,"",IF(ISERROR(MATCH(Q$3,#REF!,0)=TRUE),Q98,IF(MATCH(Q$3,#REF!,0)=2,#REF!,"")))</f>
        <v>#REF!</v>
      </c>
      <c r="R99" s="111" t="e">
        <f>IF(AND(#REF!=R98,#REF!="Y")=TRUE,"",IF(ISERROR(MATCH(R$3,#REF!,0)=TRUE),R98,IF(MATCH(R$3,#REF!,0)=2,#REF!,"")))</f>
        <v>#REF!</v>
      </c>
      <c r="S99" s="111" t="e">
        <f>IF(AND(#REF!=S98,#REF!="Y")=TRUE,"",IF(ISERROR(MATCH(S$3,#REF!,0)=TRUE),S98,IF(MATCH(S$3,#REF!,0)=2,#REF!,"")))</f>
        <v>#REF!</v>
      </c>
      <c r="T99" s="111" t="e">
        <f>IF(AND(#REF!=T98,#REF!="Y")=TRUE,"",IF(ISERROR(MATCH(T$3,#REF!,0)=TRUE),T98,IF(MATCH(T$3,#REF!,0)=2,#REF!,"")))</f>
        <v>#REF!</v>
      </c>
      <c r="U99" s="111" t="e">
        <f>IF(AND(#REF!=U98,#REF!="Y")=TRUE,"",IF(ISERROR(MATCH(U$3,#REF!,0)=TRUE),U98,IF(MATCH(U$3,#REF!,0)=2,#REF!,"")))</f>
        <v>#REF!</v>
      </c>
      <c r="V99" s="111" t="e">
        <f>IF(AND(#REF!=V98,#REF!="Y")=TRUE,"",IF(ISERROR(MATCH(V$3,#REF!,0)=TRUE),V98,IF(MATCH(V$3,#REF!,0)=2,#REF!,"")))</f>
        <v>#REF!</v>
      </c>
      <c r="W99" s="114" t="e">
        <f>IF(AND(#REF!=W98,#REF!="Y")=TRUE,"",IF(ISERROR(MATCH(W$3,#REF!,0)=TRUE),W98,IF(MATCH(W$3,#REF!,0)=2,#REF!,"")))</f>
        <v>#REF!</v>
      </c>
      <c r="X99" t="e">
        <f>IF(AND(#REF!=X98,#REF!="Y")=TRUE,"",IF(ISERROR(MATCH(X$3,#REF!,0)=TRUE),X98,IF(MATCH(X$3,#REF!,0)=2,#REF!,"")))</f>
        <v>#REF!</v>
      </c>
      <c r="Y99" t="e">
        <f>IF(AND(#REF!=Y98,#REF!="Y")=TRUE,"",IF(ISERROR(MATCH(Y$3,#REF!,0)=TRUE),Y98,IF(MATCH(Y$3,#REF!,0)=2,#REF!,"")))</f>
        <v>#REF!</v>
      </c>
      <c r="Z99" t="e">
        <f>IF(AND(#REF!=Z98,#REF!="Y")=TRUE,"",IF(ISERROR(MATCH(Z$3,#REF!,0)=TRUE),Z98,IF(MATCH(Z$3,#REF!,0)=2,#REF!,"")))</f>
        <v>#REF!</v>
      </c>
      <c r="AA99" s="110" t="e">
        <f>IF(AND(#REF!=AA98,#REF!="Y")=TRUE,"",IF(ISERROR(MATCH(AA$3,#REF!,0)=TRUE),AA98,IF(MATCH(AA$3,#REF!,0)=2,#REF!,"")))</f>
        <v>#REF!</v>
      </c>
      <c r="AB99" s="111" t="e">
        <f>IF(AND(#REF!=AB98,#REF!="Y")=TRUE,"",IF(ISERROR(MATCH(AB$3,#REF!,0)=TRUE),AB98,IF(MATCH(AB$3,#REF!,0)=2,#REF!,"")))</f>
        <v>#REF!</v>
      </c>
      <c r="AC99" s="111" t="e">
        <f>IF(AND(#REF!=AC98,#REF!="Y")=TRUE,"",IF(ISERROR(MATCH(AC$3,#REF!,0)=TRUE),AC98,IF(MATCH(AC$3,#REF!,0)=2,#REF!,"")))</f>
        <v>#REF!</v>
      </c>
      <c r="AD99" s="114" t="e">
        <f>IF(AND(#REF!=AD98,#REF!="Y")=TRUE,"",IF(ISERROR(MATCH(AD$3,#REF!,0)=TRUE),AD98,IF(MATCH(AD$3,#REF!,0)=2,#REF!,"")))</f>
        <v>#REF!</v>
      </c>
      <c r="AE99" s="110" t="e">
        <f>IF(AND(#REF!=AE98,#REF!="Y")=TRUE,"",IF(ISERROR(MATCH(AE$3,#REF!,0)=TRUE),AE98,IF(MATCH(AE$3,#REF!,0)=2,#REF!,"")))</f>
        <v>#REF!</v>
      </c>
      <c r="AF99" s="114" t="e">
        <f>IF(AND(#REF!=AF98,#REF!="Y")=TRUE,"",IF(ISERROR(MATCH(AF$3,#REF!,0)=TRUE),AF98,IF(MATCH(AF$3,#REF!,0)=2,#REF!,"")))</f>
        <v>#REF!</v>
      </c>
      <c r="AG99" t="e">
        <f>IF(AND(#REF!=AG98,#REF!="Y")=TRUE,"",IF(ISERROR(MATCH(AG$3,#REF!,0)=TRUE),AG98,IF(MATCH(AG$3,#REF!,0)=2,#REF!,"")))</f>
        <v>#REF!</v>
      </c>
      <c r="AH99" t="e">
        <f>IF(AND(#REF!=AH98,#REF!="Y")=TRUE,"",IF(ISERROR(MATCH(AH$3,#REF!,0)=TRUE),AH98,IF(MATCH(AH$3,#REF!,0)=2,#REF!,"")))</f>
        <v>#REF!</v>
      </c>
      <c r="AI99" t="e">
        <f>IF(AND(#REF!=AI98,#REF!="Y")=TRUE,"",IF(ISERROR(MATCH(AI$3,#REF!,0)=TRUE),AI98,IF(MATCH(AI$3,#REF!,0)=2,#REF!,"")))</f>
        <v>#REF!</v>
      </c>
      <c r="AJ99" t="e">
        <f>IF(AND(#REF!=AJ98,#REF!="Y")=TRUE,"",IF(ISERROR(MATCH(AJ$3,#REF!,0)=TRUE),AJ98,IF(MATCH(AJ$3,#REF!,0)=2,#REF!,"")))</f>
        <v>#REF!</v>
      </c>
      <c r="AK99" t="e">
        <f>IF(AND(#REF!=AK98,#REF!="Y")=TRUE,"",IF(ISERROR(MATCH(AK$3,#REF!,0)=TRUE),AK98,IF(MATCH(AK$3,#REF!,0)=2,#REF!,"")))</f>
        <v>#REF!</v>
      </c>
      <c r="AL99" t="e">
        <f>IF(AND(#REF!=AL98,#REF!="Y")=TRUE,"",IF(ISERROR(MATCH(AL$3,#REF!,0)=TRUE),AL98,IF(MATCH(AL$3,#REF!,0)=2,#REF!,"")))</f>
        <v>#REF!</v>
      </c>
      <c r="AM99" t="e">
        <f>IF(AND(#REF!=AM98,#REF!="Y")=TRUE,"",IF(ISERROR(MATCH(AM$3,#REF!,0)=TRUE),AM98,IF(MATCH(AM$3,#REF!,0)=2,#REF!,"")))</f>
        <v>#REF!</v>
      </c>
      <c r="AN99" t="e">
        <f>IF(AND(#REF!=AN98,#REF!="Y")=TRUE,"",IF(ISERROR(MATCH(AN$3,#REF!,0)=TRUE),AN98,IF(MATCH(AN$3,#REF!,0)=2,#REF!,"")))</f>
        <v>#REF!</v>
      </c>
      <c r="AO99" s="110" t="e">
        <f>IF(AND(#REF!=AO98,#REF!="Y")=TRUE,"",IF(ISERROR(MATCH(AO$3,#REF!,0)=TRUE),AO98,IF(MATCH(AO$3,#REF!,0)=2,#REF!,"")))</f>
        <v>#REF!</v>
      </c>
      <c r="AP99" s="111" t="e">
        <f>IF(AND(#REF!=AP98,#REF!="Y")=TRUE,"",IF(ISERROR(MATCH(AP$3,#REF!,0)=TRUE),AP98,IF(MATCH(AP$3,#REF!,0)=2,#REF!,"")))</f>
        <v>#REF!</v>
      </c>
      <c r="AQ99" s="111" t="e">
        <f>IF(AND(#REF!=AQ98,#REF!="Y")=TRUE,"",IF(ISERROR(MATCH(AQ$3,#REF!,0)=TRUE),AQ98,IF(MATCH(AQ$3,#REF!,0)=2,#REF!,"")))</f>
        <v>#REF!</v>
      </c>
      <c r="AR99" s="111" t="e">
        <f>IF(AND(#REF!=AR98,#REF!="Y")=TRUE,"",IF(ISERROR(MATCH(AR$3,#REF!,0)=TRUE),AR98,IF(MATCH(AR$3,#REF!,0)=2,#REF!,"")))</f>
        <v>#REF!</v>
      </c>
      <c r="AS99" s="114" t="e">
        <f>IF(AND(#REF!=AS98,#REF!="Y")=TRUE,"",IF(ISERROR(MATCH(AS$3,#REF!,0)=TRUE),AS98,IF(MATCH(AS$3,#REF!,0)=2,#REF!,"")))</f>
        <v>#REF!</v>
      </c>
      <c r="AT99" s="110" t="e">
        <f>IF(AND(#REF!=AT98,#REF!="Y")=TRUE,"",IF(ISERROR(MATCH(AT$3,#REF!,0)=TRUE),AT98,IF(MATCH(AT$3,#REF!,0)=2,#REF!,"")))</f>
        <v>#REF!</v>
      </c>
      <c r="AU99" s="111" t="e">
        <f>IF(AND(#REF!=AU98,#REF!="Y")=TRUE,"",IF(ISERROR(MATCH(AU$3,#REF!,0)=TRUE),AU98,IF(MATCH(AU$3,#REF!,0)=2,#REF!,"")))</f>
        <v>#REF!</v>
      </c>
      <c r="AV99" s="114" t="e">
        <f>IF(AND(#REF!=AV98,#REF!="Y")=TRUE,"",IF(ISERROR(MATCH(AV$3,#REF!,0)=TRUE),AV98,IF(MATCH(AV$3,#REF!,0)=2,#REF!,"")))</f>
        <v>#REF!</v>
      </c>
      <c r="BA99">
        <f>+'All Trains &amp; Jobs'!O74</f>
        <v>0</v>
      </c>
    </row>
    <row r="100" spans="1:53">
      <c r="A100">
        <v>96</v>
      </c>
      <c r="B100" t="e">
        <f>IF(AND(#REF!=B99,#REF!="Y")=TRUE,"",IF(ISERROR(MATCH(B$3,#REF!,0)=TRUE),B99,IF(MATCH(B$3,#REF!,0)=2,#REF!,"")))</f>
        <v>#REF!</v>
      </c>
      <c r="C100" t="e">
        <f>IF(AND(#REF!=C99,#REF!="Y")=TRUE,"",IF(ISERROR(MATCH(C$3,#REF!,0)=TRUE),C99,IF(MATCH(C$3,#REF!,0)=2,#REF!,"")))</f>
        <v>#REF!</v>
      </c>
      <c r="D100" t="e">
        <f>IF(AND(#REF!=D99,#REF!="Y")=TRUE,"",IF(ISERROR(MATCH(D$3,#REF!,0)=TRUE),D99,IF(MATCH(D$3,#REF!,0)=2,#REF!,"")))</f>
        <v>#REF!</v>
      </c>
      <c r="E100" t="e">
        <f>IF(AND(#REF!=E99,#REF!="Y")=TRUE,"",IF(ISERROR(MATCH(E$3,#REF!,0)=TRUE),E99,IF(MATCH(E$3,#REF!,0)=2,#REF!,"")))</f>
        <v>#REF!</v>
      </c>
      <c r="F100" t="e">
        <f>IF(AND(#REF!=F99,#REF!="Y")=TRUE,"",IF(ISERROR(MATCH(F$3,#REF!,0)=TRUE),F99,IF(MATCH(F$3,#REF!,0)=2,#REF!,"")))</f>
        <v>#REF!</v>
      </c>
      <c r="G100" t="e">
        <f>IF(AND(#REF!=G99,#REF!="Y")=TRUE,"",IF(ISERROR(MATCH(G$3,#REF!,0)=TRUE),G99,IF(MATCH(G$3,#REF!,0)=2,#REF!,"")))</f>
        <v>#REF!</v>
      </c>
      <c r="H100" t="e">
        <f>IF(AND(#REF!=H99,#REF!="Y")=TRUE,"",IF(ISERROR(MATCH(H$3,#REF!,0)=TRUE),H99,IF(MATCH(H$3,#REF!,0)=2,#REF!,"")))</f>
        <v>#REF!</v>
      </c>
      <c r="I100" s="110" t="e">
        <f>IF(AND(#REF!=I99,#REF!="Y")=TRUE,"",IF(ISERROR(MATCH(I$3,#REF!,0)=TRUE),I99,IF(MATCH(I$3,#REF!,0)=2,#REF!,"")))</f>
        <v>#REF!</v>
      </c>
      <c r="J100" s="111" t="e">
        <f>IF(AND(#REF!=J99,#REF!="Y")=TRUE,"",IF(ISERROR(MATCH(J$3,#REF!,0)=TRUE),J99,IF(MATCH(J$3,#REF!,0)=2,#REF!,"")))</f>
        <v>#REF!</v>
      </c>
      <c r="K100" s="111" t="e">
        <f>IF(AND(#REF!=K99,#REF!="Y")=TRUE,"",IF(ISERROR(MATCH(K$3,#REF!,0)=TRUE),K99,IF(MATCH(K$3,#REF!,0)=2,#REF!,"")))</f>
        <v>#REF!</v>
      </c>
      <c r="L100" s="111" t="e">
        <f>IF(AND(#REF!=L99,#REF!="Y")=TRUE,"",IF(ISERROR(MATCH(L$3,#REF!,0)=TRUE),L99,IF(MATCH(L$3,#REF!,0)=2,#REF!,"")))</f>
        <v>#REF!</v>
      </c>
      <c r="M100" s="111" t="e">
        <f>IF(AND(#REF!=M99,#REF!="Y")=TRUE,"",IF(ISERROR(MATCH(M$3,#REF!,0)=TRUE),M99,IF(MATCH(M$3,#REF!,0)=2,#REF!,"")))</f>
        <v>#REF!</v>
      </c>
      <c r="N100" s="111" t="e">
        <f>IF(AND(#REF!=N99,#REF!="Y")=TRUE,"",IF(ISERROR(MATCH(N$3,#REF!,0)=TRUE),N99,IF(MATCH(N$3,#REF!,0)=2,#REF!,"")))</f>
        <v>#REF!</v>
      </c>
      <c r="O100" s="114" t="e">
        <f>IF(AND(#REF!=O99,#REF!="Y")=TRUE,"",IF(ISERROR(MATCH(O$3,#REF!,0)=TRUE),O99,IF(MATCH(O$3,#REF!,0)=2,#REF!,"")))</f>
        <v>#REF!</v>
      </c>
      <c r="P100" s="110" t="e">
        <f>IF(AND(#REF!=P99,#REF!="Y")=TRUE,"",IF(ISERROR(MATCH(P$3,#REF!,0)=TRUE),P99,IF(MATCH(P$3,#REF!,0)=2,#REF!,"")))</f>
        <v>#REF!</v>
      </c>
      <c r="Q100" s="111" t="e">
        <f>IF(AND(#REF!=Q99,#REF!="Y")=TRUE,"",IF(ISERROR(MATCH(Q$3,#REF!,0)=TRUE),Q99,IF(MATCH(Q$3,#REF!,0)=2,#REF!,"")))</f>
        <v>#REF!</v>
      </c>
      <c r="R100" s="111" t="e">
        <f>IF(AND(#REF!=R99,#REF!="Y")=TRUE,"",IF(ISERROR(MATCH(R$3,#REF!,0)=TRUE),R99,IF(MATCH(R$3,#REF!,0)=2,#REF!,"")))</f>
        <v>#REF!</v>
      </c>
      <c r="S100" s="111" t="e">
        <f>IF(AND(#REF!=S99,#REF!="Y")=TRUE,"",IF(ISERROR(MATCH(S$3,#REF!,0)=TRUE),S99,IF(MATCH(S$3,#REF!,0)=2,#REF!,"")))</f>
        <v>#REF!</v>
      </c>
      <c r="T100" s="111" t="e">
        <f>IF(AND(#REF!=T99,#REF!="Y")=TRUE,"",IF(ISERROR(MATCH(T$3,#REF!,0)=TRUE),T99,IF(MATCH(T$3,#REF!,0)=2,#REF!,"")))</f>
        <v>#REF!</v>
      </c>
      <c r="U100" s="111" t="e">
        <f>IF(AND(#REF!=U99,#REF!="Y")=TRUE,"",IF(ISERROR(MATCH(U$3,#REF!,0)=TRUE),U99,IF(MATCH(U$3,#REF!,0)=2,#REF!,"")))</f>
        <v>#REF!</v>
      </c>
      <c r="V100" s="111" t="e">
        <f>IF(AND(#REF!=V99,#REF!="Y")=TRUE,"",IF(ISERROR(MATCH(V$3,#REF!,0)=TRUE),V99,IF(MATCH(V$3,#REF!,0)=2,#REF!,"")))</f>
        <v>#REF!</v>
      </c>
      <c r="W100" s="114" t="e">
        <f>IF(AND(#REF!=W99,#REF!="Y")=TRUE,"",IF(ISERROR(MATCH(W$3,#REF!,0)=TRUE),W99,IF(MATCH(W$3,#REF!,0)=2,#REF!,"")))</f>
        <v>#REF!</v>
      </c>
      <c r="X100" t="e">
        <f>IF(AND(#REF!=X99,#REF!="Y")=TRUE,"",IF(ISERROR(MATCH(X$3,#REF!,0)=TRUE),X99,IF(MATCH(X$3,#REF!,0)=2,#REF!,"")))</f>
        <v>#REF!</v>
      </c>
      <c r="Y100" t="e">
        <f>IF(AND(#REF!=Y99,#REF!="Y")=TRUE,"",IF(ISERROR(MATCH(Y$3,#REF!,0)=TRUE),Y99,IF(MATCH(Y$3,#REF!,0)=2,#REF!,"")))</f>
        <v>#REF!</v>
      </c>
      <c r="Z100" t="e">
        <f>IF(AND(#REF!=Z99,#REF!="Y")=TRUE,"",IF(ISERROR(MATCH(Z$3,#REF!,0)=TRUE),Z99,IF(MATCH(Z$3,#REF!,0)=2,#REF!,"")))</f>
        <v>#REF!</v>
      </c>
      <c r="AA100" s="110" t="e">
        <f>IF(AND(#REF!=AA99,#REF!="Y")=TRUE,"",IF(ISERROR(MATCH(AA$3,#REF!,0)=TRUE),AA99,IF(MATCH(AA$3,#REF!,0)=2,#REF!,"")))</f>
        <v>#REF!</v>
      </c>
      <c r="AB100" s="111" t="e">
        <f>IF(AND(#REF!=AB99,#REF!="Y")=TRUE,"",IF(ISERROR(MATCH(AB$3,#REF!,0)=TRUE),AB99,IF(MATCH(AB$3,#REF!,0)=2,#REF!,"")))</f>
        <v>#REF!</v>
      </c>
      <c r="AC100" s="111" t="e">
        <f>IF(AND(#REF!=AC99,#REF!="Y")=TRUE,"",IF(ISERROR(MATCH(AC$3,#REF!,0)=TRUE),AC99,IF(MATCH(AC$3,#REF!,0)=2,#REF!,"")))</f>
        <v>#REF!</v>
      </c>
      <c r="AD100" s="114" t="e">
        <f>IF(AND(#REF!=AD99,#REF!="Y")=TRUE,"",IF(ISERROR(MATCH(AD$3,#REF!,0)=TRUE),AD99,IF(MATCH(AD$3,#REF!,0)=2,#REF!,"")))</f>
        <v>#REF!</v>
      </c>
      <c r="AE100" s="110" t="e">
        <f>IF(AND(#REF!=AE99,#REF!="Y")=TRUE,"",IF(ISERROR(MATCH(AE$3,#REF!,0)=TRUE),AE99,IF(MATCH(AE$3,#REF!,0)=2,#REF!,"")))</f>
        <v>#REF!</v>
      </c>
      <c r="AF100" s="114" t="e">
        <f>IF(AND(#REF!=AF99,#REF!="Y")=TRUE,"",IF(ISERROR(MATCH(AF$3,#REF!,0)=TRUE),AF99,IF(MATCH(AF$3,#REF!,0)=2,#REF!,"")))</f>
        <v>#REF!</v>
      </c>
      <c r="AG100" t="e">
        <f>IF(AND(#REF!=AG99,#REF!="Y")=TRUE,"",IF(ISERROR(MATCH(AG$3,#REF!,0)=TRUE),AG99,IF(MATCH(AG$3,#REF!,0)=2,#REF!,"")))</f>
        <v>#REF!</v>
      </c>
      <c r="AH100" t="e">
        <f>IF(AND(#REF!=AH99,#REF!="Y")=TRUE,"",IF(ISERROR(MATCH(AH$3,#REF!,0)=TRUE),AH99,IF(MATCH(AH$3,#REF!,0)=2,#REF!,"")))</f>
        <v>#REF!</v>
      </c>
      <c r="AI100" t="e">
        <f>IF(AND(#REF!=AI99,#REF!="Y")=TRUE,"",IF(ISERROR(MATCH(AI$3,#REF!,0)=TRUE),AI99,IF(MATCH(AI$3,#REF!,0)=2,#REF!,"")))</f>
        <v>#REF!</v>
      </c>
      <c r="AJ100" t="e">
        <f>IF(AND(#REF!=AJ99,#REF!="Y")=TRUE,"",IF(ISERROR(MATCH(AJ$3,#REF!,0)=TRUE),AJ99,IF(MATCH(AJ$3,#REF!,0)=2,#REF!,"")))</f>
        <v>#REF!</v>
      </c>
      <c r="AK100" t="e">
        <f>IF(AND(#REF!=AK99,#REF!="Y")=TRUE,"",IF(ISERROR(MATCH(AK$3,#REF!,0)=TRUE),AK99,IF(MATCH(AK$3,#REF!,0)=2,#REF!,"")))</f>
        <v>#REF!</v>
      </c>
      <c r="AL100" t="e">
        <f>IF(AND(#REF!=AL99,#REF!="Y")=TRUE,"",IF(ISERROR(MATCH(AL$3,#REF!,0)=TRUE),AL99,IF(MATCH(AL$3,#REF!,0)=2,#REF!,"")))</f>
        <v>#REF!</v>
      </c>
      <c r="AM100" t="e">
        <f>IF(AND(#REF!=AM99,#REF!="Y")=TRUE,"",IF(ISERROR(MATCH(AM$3,#REF!,0)=TRUE),AM99,IF(MATCH(AM$3,#REF!,0)=2,#REF!,"")))</f>
        <v>#REF!</v>
      </c>
      <c r="AN100" t="e">
        <f>IF(AND(#REF!=AN99,#REF!="Y")=TRUE,"",IF(ISERROR(MATCH(AN$3,#REF!,0)=TRUE),AN99,IF(MATCH(AN$3,#REF!,0)=2,#REF!,"")))</f>
        <v>#REF!</v>
      </c>
      <c r="AO100" s="110" t="e">
        <f>IF(AND(#REF!=AO99,#REF!="Y")=TRUE,"",IF(ISERROR(MATCH(AO$3,#REF!,0)=TRUE),AO99,IF(MATCH(AO$3,#REF!,0)=2,#REF!,"")))</f>
        <v>#REF!</v>
      </c>
      <c r="AP100" s="111" t="e">
        <f>IF(AND(#REF!=AP99,#REF!="Y")=TRUE,"",IF(ISERROR(MATCH(AP$3,#REF!,0)=TRUE),AP99,IF(MATCH(AP$3,#REF!,0)=2,#REF!,"")))</f>
        <v>#REF!</v>
      </c>
      <c r="AQ100" s="111" t="e">
        <f>IF(AND(#REF!=AQ99,#REF!="Y")=TRUE,"",IF(ISERROR(MATCH(AQ$3,#REF!,0)=TRUE),AQ99,IF(MATCH(AQ$3,#REF!,0)=2,#REF!,"")))</f>
        <v>#REF!</v>
      </c>
      <c r="AR100" s="111" t="e">
        <f>IF(AND(#REF!=AR99,#REF!="Y")=TRUE,"",IF(ISERROR(MATCH(AR$3,#REF!,0)=TRUE),AR99,IF(MATCH(AR$3,#REF!,0)=2,#REF!,"")))</f>
        <v>#REF!</v>
      </c>
      <c r="AS100" s="114" t="e">
        <f>IF(AND(#REF!=AS99,#REF!="Y")=TRUE,"",IF(ISERROR(MATCH(AS$3,#REF!,0)=TRUE),AS99,IF(MATCH(AS$3,#REF!,0)=2,#REF!,"")))</f>
        <v>#REF!</v>
      </c>
      <c r="AT100" s="110" t="e">
        <f>IF(AND(#REF!=AT99,#REF!="Y")=TRUE,"",IF(ISERROR(MATCH(AT$3,#REF!,0)=TRUE),AT99,IF(MATCH(AT$3,#REF!,0)=2,#REF!,"")))</f>
        <v>#REF!</v>
      </c>
      <c r="AU100" s="111" t="e">
        <f>IF(AND(#REF!=AU99,#REF!="Y")=TRUE,"",IF(ISERROR(MATCH(AU$3,#REF!,0)=TRUE),AU99,IF(MATCH(AU$3,#REF!,0)=2,#REF!,"")))</f>
        <v>#REF!</v>
      </c>
      <c r="AV100" s="114" t="e">
        <f>IF(AND(#REF!=AV99,#REF!="Y")=TRUE,"",IF(ISERROR(MATCH(AV$3,#REF!,0)=TRUE),AV99,IF(MATCH(AV$3,#REF!,0)=2,#REF!,"")))</f>
        <v>#REF!</v>
      </c>
      <c r="BA100">
        <f>+'All Trains &amp; Jobs'!O75</f>
        <v>0</v>
      </c>
    </row>
    <row r="101" spans="1:53">
      <c r="A101">
        <v>97</v>
      </c>
      <c r="B101" t="e">
        <f>IF(AND(#REF!=B100,#REF!="Y")=TRUE,"",IF(ISERROR(MATCH(B$3,#REF!,0)=TRUE),B100,IF(MATCH(B$3,#REF!,0)=2,#REF!,"")))</f>
        <v>#REF!</v>
      </c>
      <c r="C101" t="e">
        <f>IF(AND(#REF!=C100,#REF!="Y")=TRUE,"",IF(ISERROR(MATCH(C$3,#REF!,0)=TRUE),C100,IF(MATCH(C$3,#REF!,0)=2,#REF!,"")))</f>
        <v>#REF!</v>
      </c>
      <c r="D101" t="e">
        <f>IF(AND(#REF!=D100,#REF!="Y")=TRUE,"",IF(ISERROR(MATCH(D$3,#REF!,0)=TRUE),D100,IF(MATCH(D$3,#REF!,0)=2,#REF!,"")))</f>
        <v>#REF!</v>
      </c>
      <c r="E101" t="e">
        <f>IF(AND(#REF!=E100,#REF!="Y")=TRUE,"",IF(ISERROR(MATCH(E$3,#REF!,0)=TRUE),E100,IF(MATCH(E$3,#REF!,0)=2,#REF!,"")))</f>
        <v>#REF!</v>
      </c>
      <c r="F101" t="e">
        <f>IF(AND(#REF!=F100,#REF!="Y")=TRUE,"",IF(ISERROR(MATCH(F$3,#REF!,0)=TRUE),F100,IF(MATCH(F$3,#REF!,0)=2,#REF!,"")))</f>
        <v>#REF!</v>
      </c>
      <c r="G101" t="e">
        <f>IF(AND(#REF!=G100,#REF!="Y")=TRUE,"",IF(ISERROR(MATCH(G$3,#REF!,0)=TRUE),G100,IF(MATCH(G$3,#REF!,0)=2,#REF!,"")))</f>
        <v>#REF!</v>
      </c>
      <c r="H101" t="e">
        <f>IF(AND(#REF!=H100,#REF!="Y")=TRUE,"",IF(ISERROR(MATCH(H$3,#REF!,0)=TRUE),H100,IF(MATCH(H$3,#REF!,0)=2,#REF!,"")))</f>
        <v>#REF!</v>
      </c>
      <c r="I101" s="110" t="e">
        <f>IF(AND(#REF!=I100,#REF!="Y")=TRUE,"",IF(ISERROR(MATCH(I$3,#REF!,0)=TRUE),I100,IF(MATCH(I$3,#REF!,0)=2,#REF!,"")))</f>
        <v>#REF!</v>
      </c>
      <c r="J101" s="111" t="e">
        <f>IF(AND(#REF!=J100,#REF!="Y")=TRUE,"",IF(ISERROR(MATCH(J$3,#REF!,0)=TRUE),J100,IF(MATCH(J$3,#REF!,0)=2,#REF!,"")))</f>
        <v>#REF!</v>
      </c>
      <c r="K101" s="111" t="e">
        <f>IF(AND(#REF!=K100,#REF!="Y")=TRUE,"",IF(ISERROR(MATCH(K$3,#REF!,0)=TRUE),K100,IF(MATCH(K$3,#REF!,0)=2,#REF!,"")))</f>
        <v>#REF!</v>
      </c>
      <c r="L101" s="111" t="e">
        <f>IF(AND(#REF!=L100,#REF!="Y")=TRUE,"",IF(ISERROR(MATCH(L$3,#REF!,0)=TRUE),L100,IF(MATCH(L$3,#REF!,0)=2,#REF!,"")))</f>
        <v>#REF!</v>
      </c>
      <c r="M101" s="111" t="e">
        <f>IF(AND(#REF!=M100,#REF!="Y")=TRUE,"",IF(ISERROR(MATCH(M$3,#REF!,0)=TRUE),M100,IF(MATCH(M$3,#REF!,0)=2,#REF!,"")))</f>
        <v>#REF!</v>
      </c>
      <c r="N101" s="111" t="e">
        <f>IF(AND(#REF!=N100,#REF!="Y")=TRUE,"",IF(ISERROR(MATCH(N$3,#REF!,0)=TRUE),N100,IF(MATCH(N$3,#REF!,0)=2,#REF!,"")))</f>
        <v>#REF!</v>
      </c>
      <c r="O101" s="114" t="e">
        <f>IF(AND(#REF!=O100,#REF!="Y")=TRUE,"",IF(ISERROR(MATCH(O$3,#REF!,0)=TRUE),O100,IF(MATCH(O$3,#REF!,0)=2,#REF!,"")))</f>
        <v>#REF!</v>
      </c>
      <c r="P101" s="110" t="e">
        <f>IF(AND(#REF!=P100,#REF!="Y")=TRUE,"",IF(ISERROR(MATCH(P$3,#REF!,0)=TRUE),P100,IF(MATCH(P$3,#REF!,0)=2,#REF!,"")))</f>
        <v>#REF!</v>
      </c>
      <c r="Q101" s="111" t="e">
        <f>IF(AND(#REF!=Q100,#REF!="Y")=TRUE,"",IF(ISERROR(MATCH(Q$3,#REF!,0)=TRUE),Q100,IF(MATCH(Q$3,#REF!,0)=2,#REF!,"")))</f>
        <v>#REF!</v>
      </c>
      <c r="R101" s="111" t="e">
        <f>IF(AND(#REF!=R100,#REF!="Y")=TRUE,"",IF(ISERROR(MATCH(R$3,#REF!,0)=TRUE),R100,IF(MATCH(R$3,#REF!,0)=2,#REF!,"")))</f>
        <v>#REF!</v>
      </c>
      <c r="S101" s="111" t="e">
        <f>IF(AND(#REF!=S100,#REF!="Y")=TRUE,"",IF(ISERROR(MATCH(S$3,#REF!,0)=TRUE),S100,IF(MATCH(S$3,#REF!,0)=2,#REF!,"")))</f>
        <v>#REF!</v>
      </c>
      <c r="T101" s="111" t="e">
        <f>IF(AND(#REF!=T100,#REF!="Y")=TRUE,"",IF(ISERROR(MATCH(T$3,#REF!,0)=TRUE),T100,IF(MATCH(T$3,#REF!,0)=2,#REF!,"")))</f>
        <v>#REF!</v>
      </c>
      <c r="U101" s="111" t="e">
        <f>IF(AND(#REF!=U100,#REF!="Y")=TRUE,"",IF(ISERROR(MATCH(U$3,#REF!,0)=TRUE),U100,IF(MATCH(U$3,#REF!,0)=2,#REF!,"")))</f>
        <v>#REF!</v>
      </c>
      <c r="V101" s="111" t="e">
        <f>IF(AND(#REF!=V100,#REF!="Y")=TRUE,"",IF(ISERROR(MATCH(V$3,#REF!,0)=TRUE),V100,IF(MATCH(V$3,#REF!,0)=2,#REF!,"")))</f>
        <v>#REF!</v>
      </c>
      <c r="W101" s="114" t="e">
        <f>IF(AND(#REF!=W100,#REF!="Y")=TRUE,"",IF(ISERROR(MATCH(W$3,#REF!,0)=TRUE),W100,IF(MATCH(W$3,#REF!,0)=2,#REF!,"")))</f>
        <v>#REF!</v>
      </c>
      <c r="X101" t="e">
        <f>IF(AND(#REF!=X100,#REF!="Y")=TRUE,"",IF(ISERROR(MATCH(X$3,#REF!,0)=TRUE),X100,IF(MATCH(X$3,#REF!,0)=2,#REF!,"")))</f>
        <v>#REF!</v>
      </c>
      <c r="Y101" t="e">
        <f>IF(AND(#REF!=Y100,#REF!="Y")=TRUE,"",IF(ISERROR(MATCH(Y$3,#REF!,0)=TRUE),Y100,IF(MATCH(Y$3,#REF!,0)=2,#REF!,"")))</f>
        <v>#REF!</v>
      </c>
      <c r="Z101" t="e">
        <f>IF(AND(#REF!=Z100,#REF!="Y")=TRUE,"",IF(ISERROR(MATCH(Z$3,#REF!,0)=TRUE),Z100,IF(MATCH(Z$3,#REF!,0)=2,#REF!,"")))</f>
        <v>#REF!</v>
      </c>
      <c r="AA101" s="110" t="e">
        <f>IF(AND(#REF!=AA100,#REF!="Y")=TRUE,"",IF(ISERROR(MATCH(AA$3,#REF!,0)=TRUE),AA100,IF(MATCH(AA$3,#REF!,0)=2,#REF!,"")))</f>
        <v>#REF!</v>
      </c>
      <c r="AB101" s="111" t="e">
        <f>IF(AND(#REF!=AB100,#REF!="Y")=TRUE,"",IF(ISERROR(MATCH(AB$3,#REF!,0)=TRUE),AB100,IF(MATCH(AB$3,#REF!,0)=2,#REF!,"")))</f>
        <v>#REF!</v>
      </c>
      <c r="AC101" s="111" t="e">
        <f>IF(AND(#REF!=AC100,#REF!="Y")=TRUE,"",IF(ISERROR(MATCH(AC$3,#REF!,0)=TRUE),AC100,IF(MATCH(AC$3,#REF!,0)=2,#REF!,"")))</f>
        <v>#REF!</v>
      </c>
      <c r="AD101" s="114" t="e">
        <f>IF(AND(#REF!=AD100,#REF!="Y")=TRUE,"",IF(ISERROR(MATCH(AD$3,#REF!,0)=TRUE),AD100,IF(MATCH(AD$3,#REF!,0)=2,#REF!,"")))</f>
        <v>#REF!</v>
      </c>
      <c r="AE101" s="110" t="e">
        <f>IF(AND(#REF!=AE100,#REF!="Y")=TRUE,"",IF(ISERROR(MATCH(AE$3,#REF!,0)=TRUE),AE100,IF(MATCH(AE$3,#REF!,0)=2,#REF!,"")))</f>
        <v>#REF!</v>
      </c>
      <c r="AF101" s="114" t="e">
        <f>IF(AND(#REF!=AF100,#REF!="Y")=TRUE,"",IF(ISERROR(MATCH(AF$3,#REF!,0)=TRUE),AF100,IF(MATCH(AF$3,#REF!,0)=2,#REF!,"")))</f>
        <v>#REF!</v>
      </c>
      <c r="AG101" t="e">
        <f>IF(AND(#REF!=AG100,#REF!="Y")=TRUE,"",IF(ISERROR(MATCH(AG$3,#REF!,0)=TRUE),AG100,IF(MATCH(AG$3,#REF!,0)=2,#REF!,"")))</f>
        <v>#REF!</v>
      </c>
      <c r="AH101" t="e">
        <f>IF(AND(#REF!=AH100,#REF!="Y")=TRUE,"",IF(ISERROR(MATCH(AH$3,#REF!,0)=TRUE),AH100,IF(MATCH(AH$3,#REF!,0)=2,#REF!,"")))</f>
        <v>#REF!</v>
      </c>
      <c r="AI101" t="e">
        <f>IF(AND(#REF!=AI100,#REF!="Y")=TRUE,"",IF(ISERROR(MATCH(AI$3,#REF!,0)=TRUE),AI100,IF(MATCH(AI$3,#REF!,0)=2,#REF!,"")))</f>
        <v>#REF!</v>
      </c>
      <c r="AJ101" t="e">
        <f>IF(AND(#REF!=AJ100,#REF!="Y")=TRUE,"",IF(ISERROR(MATCH(AJ$3,#REF!,0)=TRUE),AJ100,IF(MATCH(AJ$3,#REF!,0)=2,#REF!,"")))</f>
        <v>#REF!</v>
      </c>
      <c r="AK101" t="e">
        <f>IF(AND(#REF!=AK100,#REF!="Y")=TRUE,"",IF(ISERROR(MATCH(AK$3,#REF!,0)=TRUE),AK100,IF(MATCH(AK$3,#REF!,0)=2,#REF!,"")))</f>
        <v>#REF!</v>
      </c>
      <c r="AL101" t="e">
        <f>IF(AND(#REF!=AL100,#REF!="Y")=TRUE,"",IF(ISERROR(MATCH(AL$3,#REF!,0)=TRUE),AL100,IF(MATCH(AL$3,#REF!,0)=2,#REF!,"")))</f>
        <v>#REF!</v>
      </c>
      <c r="AM101" t="e">
        <f>IF(AND(#REF!=AM100,#REF!="Y")=TRUE,"",IF(ISERROR(MATCH(AM$3,#REF!,0)=TRUE),AM100,IF(MATCH(AM$3,#REF!,0)=2,#REF!,"")))</f>
        <v>#REF!</v>
      </c>
      <c r="AN101" t="e">
        <f>IF(AND(#REF!=AN100,#REF!="Y")=TRUE,"",IF(ISERROR(MATCH(AN$3,#REF!,0)=TRUE),AN100,IF(MATCH(AN$3,#REF!,0)=2,#REF!,"")))</f>
        <v>#REF!</v>
      </c>
      <c r="AO101" s="110" t="e">
        <f>IF(AND(#REF!=AO100,#REF!="Y")=TRUE,"",IF(ISERROR(MATCH(AO$3,#REF!,0)=TRUE),AO100,IF(MATCH(AO$3,#REF!,0)=2,#REF!,"")))</f>
        <v>#REF!</v>
      </c>
      <c r="AP101" s="111" t="e">
        <f>IF(AND(#REF!=AP100,#REF!="Y")=TRUE,"",IF(ISERROR(MATCH(AP$3,#REF!,0)=TRUE),AP100,IF(MATCH(AP$3,#REF!,0)=2,#REF!,"")))</f>
        <v>#REF!</v>
      </c>
      <c r="AQ101" s="111" t="e">
        <f>IF(AND(#REF!=AQ100,#REF!="Y")=TRUE,"",IF(ISERROR(MATCH(AQ$3,#REF!,0)=TRUE),AQ100,IF(MATCH(AQ$3,#REF!,0)=2,#REF!,"")))</f>
        <v>#REF!</v>
      </c>
      <c r="AR101" s="111" t="e">
        <f>IF(AND(#REF!=AR100,#REF!="Y")=TRUE,"",IF(ISERROR(MATCH(AR$3,#REF!,0)=TRUE),AR100,IF(MATCH(AR$3,#REF!,0)=2,#REF!,"")))</f>
        <v>#REF!</v>
      </c>
      <c r="AS101" s="114" t="e">
        <f>IF(AND(#REF!=AS100,#REF!="Y")=TRUE,"",IF(ISERROR(MATCH(AS$3,#REF!,0)=TRUE),AS100,IF(MATCH(AS$3,#REF!,0)=2,#REF!,"")))</f>
        <v>#REF!</v>
      </c>
      <c r="AT101" s="110" t="e">
        <f>IF(AND(#REF!=AT100,#REF!="Y")=TRUE,"",IF(ISERROR(MATCH(AT$3,#REF!,0)=TRUE),AT100,IF(MATCH(AT$3,#REF!,0)=2,#REF!,"")))</f>
        <v>#REF!</v>
      </c>
      <c r="AU101" s="111" t="e">
        <f>IF(AND(#REF!=AU100,#REF!="Y")=TRUE,"",IF(ISERROR(MATCH(AU$3,#REF!,0)=TRUE),AU100,IF(MATCH(AU$3,#REF!,0)=2,#REF!,"")))</f>
        <v>#REF!</v>
      </c>
      <c r="AV101" s="114" t="e">
        <f>IF(AND(#REF!=AV100,#REF!="Y")=TRUE,"",IF(ISERROR(MATCH(AV$3,#REF!,0)=TRUE),AV100,IF(MATCH(AV$3,#REF!,0)=2,#REF!,"")))</f>
        <v>#REF!</v>
      </c>
      <c r="BA101">
        <f>+'All Trains &amp; Jobs'!O76</f>
        <v>0</v>
      </c>
    </row>
    <row r="102" spans="1:53">
      <c r="A102">
        <v>98</v>
      </c>
      <c r="B102" t="e">
        <f>IF(AND(#REF!=B101,#REF!="Y")=TRUE,"",IF(ISERROR(MATCH(B$3,#REF!,0)=TRUE),B101,IF(MATCH(B$3,#REF!,0)=2,#REF!,"")))</f>
        <v>#REF!</v>
      </c>
      <c r="C102" t="e">
        <f>IF(AND(#REF!=C101,#REF!="Y")=TRUE,"",IF(ISERROR(MATCH(C$3,#REF!,0)=TRUE),C101,IF(MATCH(C$3,#REF!,0)=2,#REF!,"")))</f>
        <v>#REF!</v>
      </c>
      <c r="D102" t="e">
        <f>IF(AND(#REF!=D101,#REF!="Y")=TRUE,"",IF(ISERROR(MATCH(D$3,#REF!,0)=TRUE),D101,IF(MATCH(D$3,#REF!,0)=2,#REF!,"")))</f>
        <v>#REF!</v>
      </c>
      <c r="E102" t="e">
        <f>IF(AND(#REF!=E101,#REF!="Y")=TRUE,"",IF(ISERROR(MATCH(E$3,#REF!,0)=TRUE),E101,IF(MATCH(E$3,#REF!,0)=2,#REF!,"")))</f>
        <v>#REF!</v>
      </c>
      <c r="F102" t="e">
        <f>IF(AND(#REF!=F101,#REF!="Y")=TRUE,"",IF(ISERROR(MATCH(F$3,#REF!,0)=TRUE),F101,IF(MATCH(F$3,#REF!,0)=2,#REF!,"")))</f>
        <v>#REF!</v>
      </c>
      <c r="G102" t="e">
        <f>IF(AND(#REF!=G101,#REF!="Y")=TRUE,"",IF(ISERROR(MATCH(G$3,#REF!,0)=TRUE),G101,IF(MATCH(G$3,#REF!,0)=2,#REF!,"")))</f>
        <v>#REF!</v>
      </c>
      <c r="H102" t="e">
        <f>IF(AND(#REF!=H101,#REF!="Y")=TRUE,"",IF(ISERROR(MATCH(H$3,#REF!,0)=TRUE),H101,IF(MATCH(H$3,#REF!,0)=2,#REF!,"")))</f>
        <v>#REF!</v>
      </c>
      <c r="I102" s="110" t="e">
        <f>IF(AND(#REF!=I101,#REF!="Y")=TRUE,"",IF(ISERROR(MATCH(I$3,#REF!,0)=TRUE),I101,IF(MATCH(I$3,#REF!,0)=2,#REF!,"")))</f>
        <v>#REF!</v>
      </c>
      <c r="J102" s="111" t="e">
        <f>IF(AND(#REF!=J101,#REF!="Y")=TRUE,"",IF(ISERROR(MATCH(J$3,#REF!,0)=TRUE),J101,IF(MATCH(J$3,#REF!,0)=2,#REF!,"")))</f>
        <v>#REF!</v>
      </c>
      <c r="K102" s="111" t="e">
        <f>IF(AND(#REF!=K101,#REF!="Y")=TRUE,"",IF(ISERROR(MATCH(K$3,#REF!,0)=TRUE),K101,IF(MATCH(K$3,#REF!,0)=2,#REF!,"")))</f>
        <v>#REF!</v>
      </c>
      <c r="L102" s="111" t="e">
        <f>IF(AND(#REF!=L101,#REF!="Y")=TRUE,"",IF(ISERROR(MATCH(L$3,#REF!,0)=TRUE),L101,IF(MATCH(L$3,#REF!,0)=2,#REF!,"")))</f>
        <v>#REF!</v>
      </c>
      <c r="M102" s="111" t="e">
        <f>IF(AND(#REF!=M101,#REF!="Y")=TRUE,"",IF(ISERROR(MATCH(M$3,#REF!,0)=TRUE),M101,IF(MATCH(M$3,#REF!,0)=2,#REF!,"")))</f>
        <v>#REF!</v>
      </c>
      <c r="N102" s="111" t="e">
        <f>IF(AND(#REF!=N101,#REF!="Y")=TRUE,"",IF(ISERROR(MATCH(N$3,#REF!,0)=TRUE),N101,IF(MATCH(N$3,#REF!,0)=2,#REF!,"")))</f>
        <v>#REF!</v>
      </c>
      <c r="O102" s="114" t="e">
        <f>IF(AND(#REF!=O101,#REF!="Y")=TRUE,"",IF(ISERROR(MATCH(O$3,#REF!,0)=TRUE),O101,IF(MATCH(O$3,#REF!,0)=2,#REF!,"")))</f>
        <v>#REF!</v>
      </c>
      <c r="P102" s="110" t="e">
        <f>IF(AND(#REF!=P101,#REF!="Y")=TRUE,"",IF(ISERROR(MATCH(P$3,#REF!,0)=TRUE),P101,IF(MATCH(P$3,#REF!,0)=2,#REF!,"")))</f>
        <v>#REF!</v>
      </c>
      <c r="Q102" s="111" t="e">
        <f>IF(AND(#REF!=Q101,#REF!="Y")=TRUE,"",IF(ISERROR(MATCH(Q$3,#REF!,0)=TRUE),Q101,IF(MATCH(Q$3,#REF!,0)=2,#REF!,"")))</f>
        <v>#REF!</v>
      </c>
      <c r="R102" s="111" t="e">
        <f>IF(AND(#REF!=R101,#REF!="Y")=TRUE,"",IF(ISERROR(MATCH(R$3,#REF!,0)=TRUE),R101,IF(MATCH(R$3,#REF!,0)=2,#REF!,"")))</f>
        <v>#REF!</v>
      </c>
      <c r="S102" s="111" t="e">
        <f>IF(AND(#REF!=S101,#REF!="Y")=TRUE,"",IF(ISERROR(MATCH(S$3,#REF!,0)=TRUE),S101,IF(MATCH(S$3,#REF!,0)=2,#REF!,"")))</f>
        <v>#REF!</v>
      </c>
      <c r="T102" s="111" t="e">
        <f>IF(AND(#REF!=T101,#REF!="Y")=TRUE,"",IF(ISERROR(MATCH(T$3,#REF!,0)=TRUE),T101,IF(MATCH(T$3,#REF!,0)=2,#REF!,"")))</f>
        <v>#REF!</v>
      </c>
      <c r="U102" s="111" t="e">
        <f>IF(AND(#REF!=U101,#REF!="Y")=TRUE,"",IF(ISERROR(MATCH(U$3,#REF!,0)=TRUE),U101,IF(MATCH(U$3,#REF!,0)=2,#REF!,"")))</f>
        <v>#REF!</v>
      </c>
      <c r="V102" s="111" t="e">
        <f>IF(AND(#REF!=V101,#REF!="Y")=TRUE,"",IF(ISERROR(MATCH(V$3,#REF!,0)=TRUE),V101,IF(MATCH(V$3,#REF!,0)=2,#REF!,"")))</f>
        <v>#REF!</v>
      </c>
      <c r="W102" s="114" t="e">
        <f>IF(AND(#REF!=W101,#REF!="Y")=TRUE,"",IF(ISERROR(MATCH(W$3,#REF!,0)=TRUE),W101,IF(MATCH(W$3,#REF!,0)=2,#REF!,"")))</f>
        <v>#REF!</v>
      </c>
      <c r="X102" t="e">
        <f>IF(AND(#REF!=X101,#REF!="Y")=TRUE,"",IF(ISERROR(MATCH(X$3,#REF!,0)=TRUE),X101,IF(MATCH(X$3,#REF!,0)=2,#REF!,"")))</f>
        <v>#REF!</v>
      </c>
      <c r="Y102" t="e">
        <f>IF(AND(#REF!=Y101,#REF!="Y")=TRUE,"",IF(ISERROR(MATCH(Y$3,#REF!,0)=TRUE),Y101,IF(MATCH(Y$3,#REF!,0)=2,#REF!,"")))</f>
        <v>#REF!</v>
      </c>
      <c r="Z102" t="e">
        <f>IF(AND(#REF!=Z101,#REF!="Y")=TRUE,"",IF(ISERROR(MATCH(Z$3,#REF!,0)=TRUE),Z101,IF(MATCH(Z$3,#REF!,0)=2,#REF!,"")))</f>
        <v>#REF!</v>
      </c>
      <c r="AA102" s="110" t="e">
        <f>IF(AND(#REF!=AA101,#REF!="Y")=TRUE,"",IF(ISERROR(MATCH(AA$3,#REF!,0)=TRUE),AA101,IF(MATCH(AA$3,#REF!,0)=2,#REF!,"")))</f>
        <v>#REF!</v>
      </c>
      <c r="AB102" s="111" t="e">
        <f>IF(AND(#REF!=AB101,#REF!="Y")=TRUE,"",IF(ISERROR(MATCH(AB$3,#REF!,0)=TRUE),AB101,IF(MATCH(AB$3,#REF!,0)=2,#REF!,"")))</f>
        <v>#REF!</v>
      </c>
      <c r="AC102" s="111" t="e">
        <f>IF(AND(#REF!=AC101,#REF!="Y")=TRUE,"",IF(ISERROR(MATCH(AC$3,#REF!,0)=TRUE),AC101,IF(MATCH(AC$3,#REF!,0)=2,#REF!,"")))</f>
        <v>#REF!</v>
      </c>
      <c r="AD102" s="114" t="e">
        <f>IF(AND(#REF!=AD101,#REF!="Y")=TRUE,"",IF(ISERROR(MATCH(AD$3,#REF!,0)=TRUE),AD101,IF(MATCH(AD$3,#REF!,0)=2,#REF!,"")))</f>
        <v>#REF!</v>
      </c>
      <c r="AE102" s="110" t="e">
        <f>IF(AND(#REF!=AE101,#REF!="Y")=TRUE,"",IF(ISERROR(MATCH(AE$3,#REF!,0)=TRUE),AE101,IF(MATCH(AE$3,#REF!,0)=2,#REF!,"")))</f>
        <v>#REF!</v>
      </c>
      <c r="AF102" s="114" t="e">
        <f>IF(AND(#REF!=AF101,#REF!="Y")=TRUE,"",IF(ISERROR(MATCH(AF$3,#REF!,0)=TRUE),AF101,IF(MATCH(AF$3,#REF!,0)=2,#REF!,"")))</f>
        <v>#REF!</v>
      </c>
      <c r="AG102" t="e">
        <f>IF(AND(#REF!=AG101,#REF!="Y")=TRUE,"",IF(ISERROR(MATCH(AG$3,#REF!,0)=TRUE),AG101,IF(MATCH(AG$3,#REF!,0)=2,#REF!,"")))</f>
        <v>#REF!</v>
      </c>
      <c r="AH102" t="e">
        <f>IF(AND(#REF!=AH101,#REF!="Y")=TRUE,"",IF(ISERROR(MATCH(AH$3,#REF!,0)=TRUE),AH101,IF(MATCH(AH$3,#REF!,0)=2,#REF!,"")))</f>
        <v>#REF!</v>
      </c>
      <c r="AI102" t="e">
        <f>IF(AND(#REF!=AI101,#REF!="Y")=TRUE,"",IF(ISERROR(MATCH(AI$3,#REF!,0)=TRUE),AI101,IF(MATCH(AI$3,#REF!,0)=2,#REF!,"")))</f>
        <v>#REF!</v>
      </c>
      <c r="AJ102" t="e">
        <f>IF(AND(#REF!=AJ101,#REF!="Y")=TRUE,"",IF(ISERROR(MATCH(AJ$3,#REF!,0)=TRUE),AJ101,IF(MATCH(AJ$3,#REF!,0)=2,#REF!,"")))</f>
        <v>#REF!</v>
      </c>
      <c r="AK102" t="e">
        <f>IF(AND(#REF!=AK101,#REF!="Y")=TRUE,"",IF(ISERROR(MATCH(AK$3,#REF!,0)=TRUE),AK101,IF(MATCH(AK$3,#REF!,0)=2,#REF!,"")))</f>
        <v>#REF!</v>
      </c>
      <c r="AL102" t="e">
        <f>IF(AND(#REF!=AL101,#REF!="Y")=TRUE,"",IF(ISERROR(MATCH(AL$3,#REF!,0)=TRUE),AL101,IF(MATCH(AL$3,#REF!,0)=2,#REF!,"")))</f>
        <v>#REF!</v>
      </c>
      <c r="AM102" t="e">
        <f>IF(AND(#REF!=AM101,#REF!="Y")=TRUE,"",IF(ISERROR(MATCH(AM$3,#REF!,0)=TRUE),AM101,IF(MATCH(AM$3,#REF!,0)=2,#REF!,"")))</f>
        <v>#REF!</v>
      </c>
      <c r="AN102" t="e">
        <f>IF(AND(#REF!=AN101,#REF!="Y")=TRUE,"",IF(ISERROR(MATCH(AN$3,#REF!,0)=TRUE),AN101,IF(MATCH(AN$3,#REF!,0)=2,#REF!,"")))</f>
        <v>#REF!</v>
      </c>
      <c r="AO102" s="110" t="e">
        <f>IF(AND(#REF!=AO101,#REF!="Y")=TRUE,"",IF(ISERROR(MATCH(AO$3,#REF!,0)=TRUE),AO101,IF(MATCH(AO$3,#REF!,0)=2,#REF!,"")))</f>
        <v>#REF!</v>
      </c>
      <c r="AP102" s="111" t="e">
        <f>IF(AND(#REF!=AP101,#REF!="Y")=TRUE,"",IF(ISERROR(MATCH(AP$3,#REF!,0)=TRUE),AP101,IF(MATCH(AP$3,#REF!,0)=2,#REF!,"")))</f>
        <v>#REF!</v>
      </c>
      <c r="AQ102" s="111" t="e">
        <f>IF(AND(#REF!=AQ101,#REF!="Y")=TRUE,"",IF(ISERROR(MATCH(AQ$3,#REF!,0)=TRUE),AQ101,IF(MATCH(AQ$3,#REF!,0)=2,#REF!,"")))</f>
        <v>#REF!</v>
      </c>
      <c r="AR102" s="111" t="e">
        <f>IF(AND(#REF!=AR101,#REF!="Y")=TRUE,"",IF(ISERROR(MATCH(AR$3,#REF!,0)=TRUE),AR101,IF(MATCH(AR$3,#REF!,0)=2,#REF!,"")))</f>
        <v>#REF!</v>
      </c>
      <c r="AS102" s="114" t="e">
        <f>IF(AND(#REF!=AS101,#REF!="Y")=TRUE,"",IF(ISERROR(MATCH(AS$3,#REF!,0)=TRUE),AS101,IF(MATCH(AS$3,#REF!,0)=2,#REF!,"")))</f>
        <v>#REF!</v>
      </c>
      <c r="AT102" s="110" t="e">
        <f>IF(AND(#REF!=AT101,#REF!="Y")=TRUE,"",IF(ISERROR(MATCH(AT$3,#REF!,0)=TRUE),AT101,IF(MATCH(AT$3,#REF!,0)=2,#REF!,"")))</f>
        <v>#REF!</v>
      </c>
      <c r="AU102" s="111" t="e">
        <f>IF(AND(#REF!=AU101,#REF!="Y")=TRUE,"",IF(ISERROR(MATCH(AU$3,#REF!,0)=TRUE),AU101,IF(MATCH(AU$3,#REF!,0)=2,#REF!,"")))</f>
        <v>#REF!</v>
      </c>
      <c r="AV102" s="114" t="e">
        <f>IF(AND(#REF!=AV101,#REF!="Y")=TRUE,"",IF(ISERROR(MATCH(AV$3,#REF!,0)=TRUE),AV101,IF(MATCH(AV$3,#REF!,0)=2,#REF!,"")))</f>
        <v>#REF!</v>
      </c>
      <c r="BA102">
        <f>+'All Trains &amp; Jobs'!O77</f>
        <v>0</v>
      </c>
    </row>
    <row r="103" spans="1:53">
      <c r="A103">
        <v>99</v>
      </c>
      <c r="B103" t="e">
        <f>IF(AND(#REF!=B102,#REF!="Y")=TRUE,"",IF(ISERROR(MATCH(B$3,#REF!,0)=TRUE),B102,IF(MATCH(B$3,#REF!,0)=2,#REF!,"")))</f>
        <v>#REF!</v>
      </c>
      <c r="C103" t="e">
        <f>IF(AND(#REF!=C102,#REF!="Y")=TRUE,"",IF(ISERROR(MATCH(C$3,#REF!,0)=TRUE),C102,IF(MATCH(C$3,#REF!,0)=2,#REF!,"")))</f>
        <v>#REF!</v>
      </c>
      <c r="D103" t="e">
        <f>IF(AND(#REF!=D102,#REF!="Y")=TRUE,"",IF(ISERROR(MATCH(D$3,#REF!,0)=TRUE),D102,IF(MATCH(D$3,#REF!,0)=2,#REF!,"")))</f>
        <v>#REF!</v>
      </c>
      <c r="E103" t="e">
        <f>IF(AND(#REF!=E102,#REF!="Y")=TRUE,"",IF(ISERROR(MATCH(E$3,#REF!,0)=TRUE),E102,IF(MATCH(E$3,#REF!,0)=2,#REF!,"")))</f>
        <v>#REF!</v>
      </c>
      <c r="F103" t="e">
        <f>IF(AND(#REF!=F102,#REF!="Y")=TRUE,"",IF(ISERROR(MATCH(F$3,#REF!,0)=TRUE),F102,IF(MATCH(F$3,#REF!,0)=2,#REF!,"")))</f>
        <v>#REF!</v>
      </c>
      <c r="G103" t="e">
        <f>IF(AND(#REF!=G102,#REF!="Y")=TRUE,"",IF(ISERROR(MATCH(G$3,#REF!,0)=TRUE),G102,IF(MATCH(G$3,#REF!,0)=2,#REF!,"")))</f>
        <v>#REF!</v>
      </c>
      <c r="H103" t="e">
        <f>IF(AND(#REF!=H102,#REF!="Y")=TRUE,"",IF(ISERROR(MATCH(H$3,#REF!,0)=TRUE),H102,IF(MATCH(H$3,#REF!,0)=2,#REF!,"")))</f>
        <v>#REF!</v>
      </c>
      <c r="I103" s="110" t="e">
        <f>IF(AND(#REF!=I102,#REF!="Y")=TRUE,"",IF(ISERROR(MATCH(I$3,#REF!,0)=TRUE),I102,IF(MATCH(I$3,#REF!,0)=2,#REF!,"")))</f>
        <v>#REF!</v>
      </c>
      <c r="J103" s="111" t="e">
        <f>IF(AND(#REF!=J102,#REF!="Y")=TRUE,"",IF(ISERROR(MATCH(J$3,#REF!,0)=TRUE),J102,IF(MATCH(J$3,#REF!,0)=2,#REF!,"")))</f>
        <v>#REF!</v>
      </c>
      <c r="K103" s="111" t="e">
        <f>IF(AND(#REF!=K102,#REF!="Y")=TRUE,"",IF(ISERROR(MATCH(K$3,#REF!,0)=TRUE),K102,IF(MATCH(K$3,#REF!,0)=2,#REF!,"")))</f>
        <v>#REF!</v>
      </c>
      <c r="L103" s="111" t="e">
        <f>IF(AND(#REF!=L102,#REF!="Y")=TRUE,"",IF(ISERROR(MATCH(L$3,#REF!,0)=TRUE),L102,IF(MATCH(L$3,#REF!,0)=2,#REF!,"")))</f>
        <v>#REF!</v>
      </c>
      <c r="M103" s="111" t="e">
        <f>IF(AND(#REF!=M102,#REF!="Y")=TRUE,"",IF(ISERROR(MATCH(M$3,#REF!,0)=TRUE),M102,IF(MATCH(M$3,#REF!,0)=2,#REF!,"")))</f>
        <v>#REF!</v>
      </c>
      <c r="N103" s="111" t="e">
        <f>IF(AND(#REF!=N102,#REF!="Y")=TRUE,"",IF(ISERROR(MATCH(N$3,#REF!,0)=TRUE),N102,IF(MATCH(N$3,#REF!,0)=2,#REF!,"")))</f>
        <v>#REF!</v>
      </c>
      <c r="O103" s="114" t="e">
        <f>IF(AND(#REF!=O102,#REF!="Y")=TRUE,"",IF(ISERROR(MATCH(O$3,#REF!,0)=TRUE),O102,IF(MATCH(O$3,#REF!,0)=2,#REF!,"")))</f>
        <v>#REF!</v>
      </c>
      <c r="P103" s="110" t="e">
        <f>IF(AND(#REF!=P102,#REF!="Y")=TRUE,"",IF(ISERROR(MATCH(P$3,#REF!,0)=TRUE),P102,IF(MATCH(P$3,#REF!,0)=2,#REF!,"")))</f>
        <v>#REF!</v>
      </c>
      <c r="Q103" s="111" t="e">
        <f>IF(AND(#REF!=Q102,#REF!="Y")=TRUE,"",IF(ISERROR(MATCH(Q$3,#REF!,0)=TRUE),Q102,IF(MATCH(Q$3,#REF!,0)=2,#REF!,"")))</f>
        <v>#REF!</v>
      </c>
      <c r="R103" s="111" t="e">
        <f>IF(AND(#REF!=R102,#REF!="Y")=TRUE,"",IF(ISERROR(MATCH(R$3,#REF!,0)=TRUE),R102,IF(MATCH(R$3,#REF!,0)=2,#REF!,"")))</f>
        <v>#REF!</v>
      </c>
      <c r="S103" s="111" t="e">
        <f>IF(AND(#REF!=S102,#REF!="Y")=TRUE,"",IF(ISERROR(MATCH(S$3,#REF!,0)=TRUE),S102,IF(MATCH(S$3,#REF!,0)=2,#REF!,"")))</f>
        <v>#REF!</v>
      </c>
      <c r="T103" s="111" t="e">
        <f>IF(AND(#REF!=T102,#REF!="Y")=TRUE,"",IF(ISERROR(MATCH(T$3,#REF!,0)=TRUE),T102,IF(MATCH(T$3,#REF!,0)=2,#REF!,"")))</f>
        <v>#REF!</v>
      </c>
      <c r="U103" s="111" t="e">
        <f>IF(AND(#REF!=U102,#REF!="Y")=TRUE,"",IF(ISERROR(MATCH(U$3,#REF!,0)=TRUE),U102,IF(MATCH(U$3,#REF!,0)=2,#REF!,"")))</f>
        <v>#REF!</v>
      </c>
      <c r="V103" s="111" t="e">
        <f>IF(AND(#REF!=V102,#REF!="Y")=TRUE,"",IF(ISERROR(MATCH(V$3,#REF!,0)=TRUE),V102,IF(MATCH(V$3,#REF!,0)=2,#REF!,"")))</f>
        <v>#REF!</v>
      </c>
      <c r="W103" s="114" t="e">
        <f>IF(AND(#REF!=W102,#REF!="Y")=TRUE,"",IF(ISERROR(MATCH(W$3,#REF!,0)=TRUE),W102,IF(MATCH(W$3,#REF!,0)=2,#REF!,"")))</f>
        <v>#REF!</v>
      </c>
      <c r="X103" t="e">
        <f>IF(AND(#REF!=X102,#REF!="Y")=TRUE,"",IF(ISERROR(MATCH(X$3,#REF!,0)=TRUE),X102,IF(MATCH(X$3,#REF!,0)=2,#REF!,"")))</f>
        <v>#REF!</v>
      </c>
      <c r="Y103" t="e">
        <f>IF(AND(#REF!=Y102,#REF!="Y")=TRUE,"",IF(ISERROR(MATCH(Y$3,#REF!,0)=TRUE),Y102,IF(MATCH(Y$3,#REF!,0)=2,#REF!,"")))</f>
        <v>#REF!</v>
      </c>
      <c r="Z103" t="e">
        <f>IF(AND(#REF!=Z102,#REF!="Y")=TRUE,"",IF(ISERROR(MATCH(Z$3,#REF!,0)=TRUE),Z102,IF(MATCH(Z$3,#REF!,0)=2,#REF!,"")))</f>
        <v>#REF!</v>
      </c>
      <c r="AA103" s="110" t="e">
        <f>IF(AND(#REF!=AA102,#REF!="Y")=TRUE,"",IF(ISERROR(MATCH(AA$3,#REF!,0)=TRUE),AA102,IF(MATCH(AA$3,#REF!,0)=2,#REF!,"")))</f>
        <v>#REF!</v>
      </c>
      <c r="AB103" s="111" t="e">
        <f>IF(AND(#REF!=AB102,#REF!="Y")=TRUE,"",IF(ISERROR(MATCH(AB$3,#REF!,0)=TRUE),AB102,IF(MATCH(AB$3,#REF!,0)=2,#REF!,"")))</f>
        <v>#REF!</v>
      </c>
      <c r="AC103" s="111" t="e">
        <f>IF(AND(#REF!=AC102,#REF!="Y")=TRUE,"",IF(ISERROR(MATCH(AC$3,#REF!,0)=TRUE),AC102,IF(MATCH(AC$3,#REF!,0)=2,#REF!,"")))</f>
        <v>#REF!</v>
      </c>
      <c r="AD103" s="114" t="e">
        <f>IF(AND(#REF!=AD102,#REF!="Y")=TRUE,"",IF(ISERROR(MATCH(AD$3,#REF!,0)=TRUE),AD102,IF(MATCH(AD$3,#REF!,0)=2,#REF!,"")))</f>
        <v>#REF!</v>
      </c>
      <c r="AE103" s="110" t="e">
        <f>IF(AND(#REF!=AE102,#REF!="Y")=TRUE,"",IF(ISERROR(MATCH(AE$3,#REF!,0)=TRUE),AE102,IF(MATCH(AE$3,#REF!,0)=2,#REF!,"")))</f>
        <v>#REF!</v>
      </c>
      <c r="AF103" s="114" t="e">
        <f>IF(AND(#REF!=AF102,#REF!="Y")=TRUE,"",IF(ISERROR(MATCH(AF$3,#REF!,0)=TRUE),AF102,IF(MATCH(AF$3,#REF!,0)=2,#REF!,"")))</f>
        <v>#REF!</v>
      </c>
      <c r="AG103" t="e">
        <f>IF(AND(#REF!=AG102,#REF!="Y")=TRUE,"",IF(ISERROR(MATCH(AG$3,#REF!,0)=TRUE),AG102,IF(MATCH(AG$3,#REF!,0)=2,#REF!,"")))</f>
        <v>#REF!</v>
      </c>
      <c r="AH103" t="e">
        <f>IF(AND(#REF!=AH102,#REF!="Y")=TRUE,"",IF(ISERROR(MATCH(AH$3,#REF!,0)=TRUE),AH102,IF(MATCH(AH$3,#REF!,0)=2,#REF!,"")))</f>
        <v>#REF!</v>
      </c>
      <c r="AI103" t="e">
        <f>IF(AND(#REF!=AI102,#REF!="Y")=TRUE,"",IF(ISERROR(MATCH(AI$3,#REF!,0)=TRUE),AI102,IF(MATCH(AI$3,#REF!,0)=2,#REF!,"")))</f>
        <v>#REF!</v>
      </c>
      <c r="AJ103" t="e">
        <f>IF(AND(#REF!=AJ102,#REF!="Y")=TRUE,"",IF(ISERROR(MATCH(AJ$3,#REF!,0)=TRUE),AJ102,IF(MATCH(AJ$3,#REF!,0)=2,#REF!,"")))</f>
        <v>#REF!</v>
      </c>
      <c r="AK103" t="e">
        <f>IF(AND(#REF!=AK102,#REF!="Y")=TRUE,"",IF(ISERROR(MATCH(AK$3,#REF!,0)=TRUE),AK102,IF(MATCH(AK$3,#REF!,0)=2,#REF!,"")))</f>
        <v>#REF!</v>
      </c>
      <c r="AL103" t="e">
        <f>IF(AND(#REF!=AL102,#REF!="Y")=TRUE,"",IF(ISERROR(MATCH(AL$3,#REF!,0)=TRUE),AL102,IF(MATCH(AL$3,#REF!,0)=2,#REF!,"")))</f>
        <v>#REF!</v>
      </c>
      <c r="AM103" t="e">
        <f>IF(AND(#REF!=AM102,#REF!="Y")=TRUE,"",IF(ISERROR(MATCH(AM$3,#REF!,0)=TRUE),AM102,IF(MATCH(AM$3,#REF!,0)=2,#REF!,"")))</f>
        <v>#REF!</v>
      </c>
      <c r="AN103" t="e">
        <f>IF(AND(#REF!=AN102,#REF!="Y")=TRUE,"",IF(ISERROR(MATCH(AN$3,#REF!,0)=TRUE),AN102,IF(MATCH(AN$3,#REF!,0)=2,#REF!,"")))</f>
        <v>#REF!</v>
      </c>
      <c r="AO103" s="110" t="e">
        <f>IF(AND(#REF!=AO102,#REF!="Y")=TRUE,"",IF(ISERROR(MATCH(AO$3,#REF!,0)=TRUE),AO102,IF(MATCH(AO$3,#REF!,0)=2,#REF!,"")))</f>
        <v>#REF!</v>
      </c>
      <c r="AP103" s="111" t="e">
        <f>IF(AND(#REF!=AP102,#REF!="Y")=TRUE,"",IF(ISERROR(MATCH(AP$3,#REF!,0)=TRUE),AP102,IF(MATCH(AP$3,#REF!,0)=2,#REF!,"")))</f>
        <v>#REF!</v>
      </c>
      <c r="AQ103" s="111" t="e">
        <f>IF(AND(#REF!=AQ102,#REF!="Y")=TRUE,"",IF(ISERROR(MATCH(AQ$3,#REF!,0)=TRUE),AQ102,IF(MATCH(AQ$3,#REF!,0)=2,#REF!,"")))</f>
        <v>#REF!</v>
      </c>
      <c r="AR103" s="111" t="e">
        <f>IF(AND(#REF!=AR102,#REF!="Y")=TRUE,"",IF(ISERROR(MATCH(AR$3,#REF!,0)=TRUE),AR102,IF(MATCH(AR$3,#REF!,0)=2,#REF!,"")))</f>
        <v>#REF!</v>
      </c>
      <c r="AS103" s="114" t="e">
        <f>IF(AND(#REF!=AS102,#REF!="Y")=TRUE,"",IF(ISERROR(MATCH(AS$3,#REF!,0)=TRUE),AS102,IF(MATCH(AS$3,#REF!,0)=2,#REF!,"")))</f>
        <v>#REF!</v>
      </c>
      <c r="AT103" s="110" t="e">
        <f>IF(AND(#REF!=AT102,#REF!="Y")=TRUE,"",IF(ISERROR(MATCH(AT$3,#REF!,0)=TRUE),AT102,IF(MATCH(AT$3,#REF!,0)=2,#REF!,"")))</f>
        <v>#REF!</v>
      </c>
      <c r="AU103" s="111" t="e">
        <f>IF(AND(#REF!=AU102,#REF!="Y")=TRUE,"",IF(ISERROR(MATCH(AU$3,#REF!,0)=TRUE),AU102,IF(MATCH(AU$3,#REF!,0)=2,#REF!,"")))</f>
        <v>#REF!</v>
      </c>
      <c r="AV103" s="114" t="e">
        <f>IF(AND(#REF!=AV102,#REF!="Y")=TRUE,"",IF(ISERROR(MATCH(AV$3,#REF!,0)=TRUE),AV102,IF(MATCH(AV$3,#REF!,0)=2,#REF!,"")))</f>
        <v>#REF!</v>
      </c>
      <c r="BA103">
        <f>+'All Trains &amp; Jobs'!O78</f>
        <v>0</v>
      </c>
    </row>
    <row r="104" spans="1:53">
      <c r="A104">
        <v>100</v>
      </c>
      <c r="B104" t="e">
        <f>IF(AND(#REF!=B103,#REF!="Y")=TRUE,"",IF(ISERROR(MATCH(B$3,#REF!,0)=TRUE),B103,IF(MATCH(B$3,#REF!,0)=2,#REF!,"")))</f>
        <v>#REF!</v>
      </c>
      <c r="C104" t="e">
        <f>IF(AND(#REF!=C103,#REF!="Y")=TRUE,"",IF(ISERROR(MATCH(C$3,#REF!,0)=TRUE),C103,IF(MATCH(C$3,#REF!,0)=2,#REF!,"")))</f>
        <v>#REF!</v>
      </c>
      <c r="D104" t="e">
        <f>IF(AND(#REF!=D103,#REF!="Y")=TRUE,"",IF(ISERROR(MATCH(D$3,#REF!,0)=TRUE),D103,IF(MATCH(D$3,#REF!,0)=2,#REF!,"")))</f>
        <v>#REF!</v>
      </c>
      <c r="E104" t="e">
        <f>IF(AND(#REF!=E103,#REF!="Y")=TRUE,"",IF(ISERROR(MATCH(E$3,#REF!,0)=TRUE),E103,IF(MATCH(E$3,#REF!,0)=2,#REF!,"")))</f>
        <v>#REF!</v>
      </c>
      <c r="F104" t="e">
        <f>IF(AND(#REF!=F103,#REF!="Y")=TRUE,"",IF(ISERROR(MATCH(F$3,#REF!,0)=TRUE),F103,IF(MATCH(F$3,#REF!,0)=2,#REF!,"")))</f>
        <v>#REF!</v>
      </c>
      <c r="G104" t="e">
        <f>IF(AND(#REF!=G103,#REF!="Y")=TRUE,"",IF(ISERROR(MATCH(G$3,#REF!,0)=TRUE),G103,IF(MATCH(G$3,#REF!,0)=2,#REF!,"")))</f>
        <v>#REF!</v>
      </c>
      <c r="H104" t="e">
        <f>IF(AND(#REF!=H103,#REF!="Y")=TRUE,"",IF(ISERROR(MATCH(H$3,#REF!,0)=TRUE),H103,IF(MATCH(H$3,#REF!,0)=2,#REF!,"")))</f>
        <v>#REF!</v>
      </c>
      <c r="I104" s="110" t="e">
        <f>IF(AND(#REF!=I103,#REF!="Y")=TRUE,"",IF(ISERROR(MATCH(I$3,#REF!,0)=TRUE),I103,IF(MATCH(I$3,#REF!,0)=2,#REF!,"")))</f>
        <v>#REF!</v>
      </c>
      <c r="J104" s="111" t="e">
        <f>IF(AND(#REF!=J103,#REF!="Y")=TRUE,"",IF(ISERROR(MATCH(J$3,#REF!,0)=TRUE),J103,IF(MATCH(J$3,#REF!,0)=2,#REF!,"")))</f>
        <v>#REF!</v>
      </c>
      <c r="K104" s="111" t="e">
        <f>IF(AND(#REF!=K103,#REF!="Y")=TRUE,"",IF(ISERROR(MATCH(K$3,#REF!,0)=TRUE),K103,IF(MATCH(K$3,#REF!,0)=2,#REF!,"")))</f>
        <v>#REF!</v>
      </c>
      <c r="L104" s="111" t="e">
        <f>IF(AND(#REF!=L103,#REF!="Y")=TRUE,"",IF(ISERROR(MATCH(L$3,#REF!,0)=TRUE),L103,IF(MATCH(L$3,#REF!,0)=2,#REF!,"")))</f>
        <v>#REF!</v>
      </c>
      <c r="M104" s="111" t="e">
        <f>IF(AND(#REF!=M103,#REF!="Y")=TRUE,"",IF(ISERROR(MATCH(M$3,#REF!,0)=TRUE),M103,IF(MATCH(M$3,#REF!,0)=2,#REF!,"")))</f>
        <v>#REF!</v>
      </c>
      <c r="N104" s="111" t="e">
        <f>IF(AND(#REF!=N103,#REF!="Y")=TRUE,"",IF(ISERROR(MATCH(N$3,#REF!,0)=TRUE),N103,IF(MATCH(N$3,#REF!,0)=2,#REF!,"")))</f>
        <v>#REF!</v>
      </c>
      <c r="O104" s="114" t="e">
        <f>IF(AND(#REF!=O103,#REF!="Y")=TRUE,"",IF(ISERROR(MATCH(O$3,#REF!,0)=TRUE),O103,IF(MATCH(O$3,#REF!,0)=2,#REF!,"")))</f>
        <v>#REF!</v>
      </c>
      <c r="P104" s="110" t="e">
        <f>IF(AND(#REF!=P103,#REF!="Y")=TRUE,"",IF(ISERROR(MATCH(P$3,#REF!,0)=TRUE),P103,IF(MATCH(P$3,#REF!,0)=2,#REF!,"")))</f>
        <v>#REF!</v>
      </c>
      <c r="Q104" s="111" t="e">
        <f>IF(AND(#REF!=Q103,#REF!="Y")=TRUE,"",IF(ISERROR(MATCH(Q$3,#REF!,0)=TRUE),Q103,IF(MATCH(Q$3,#REF!,0)=2,#REF!,"")))</f>
        <v>#REF!</v>
      </c>
      <c r="R104" s="111" t="e">
        <f>IF(AND(#REF!=R103,#REF!="Y")=TRUE,"",IF(ISERROR(MATCH(R$3,#REF!,0)=TRUE),R103,IF(MATCH(R$3,#REF!,0)=2,#REF!,"")))</f>
        <v>#REF!</v>
      </c>
      <c r="S104" s="111" t="e">
        <f>IF(AND(#REF!=S103,#REF!="Y")=TRUE,"",IF(ISERROR(MATCH(S$3,#REF!,0)=TRUE),S103,IF(MATCH(S$3,#REF!,0)=2,#REF!,"")))</f>
        <v>#REF!</v>
      </c>
      <c r="T104" s="111" t="e">
        <f>IF(AND(#REF!=T103,#REF!="Y")=TRUE,"",IF(ISERROR(MATCH(T$3,#REF!,0)=TRUE),T103,IF(MATCH(T$3,#REF!,0)=2,#REF!,"")))</f>
        <v>#REF!</v>
      </c>
      <c r="U104" s="111" t="e">
        <f>IF(AND(#REF!=U103,#REF!="Y")=TRUE,"",IF(ISERROR(MATCH(U$3,#REF!,0)=TRUE),U103,IF(MATCH(U$3,#REF!,0)=2,#REF!,"")))</f>
        <v>#REF!</v>
      </c>
      <c r="V104" s="111" t="e">
        <f>IF(AND(#REF!=V103,#REF!="Y")=TRUE,"",IF(ISERROR(MATCH(V$3,#REF!,0)=TRUE),V103,IF(MATCH(V$3,#REF!,0)=2,#REF!,"")))</f>
        <v>#REF!</v>
      </c>
      <c r="W104" s="114" t="e">
        <f>IF(AND(#REF!=W103,#REF!="Y")=TRUE,"",IF(ISERROR(MATCH(W$3,#REF!,0)=TRUE),W103,IF(MATCH(W$3,#REF!,0)=2,#REF!,"")))</f>
        <v>#REF!</v>
      </c>
      <c r="X104" t="e">
        <f>IF(AND(#REF!=X103,#REF!="Y")=TRUE,"",IF(ISERROR(MATCH(X$3,#REF!,0)=TRUE),X103,IF(MATCH(X$3,#REF!,0)=2,#REF!,"")))</f>
        <v>#REF!</v>
      </c>
      <c r="Y104" t="e">
        <f>IF(AND(#REF!=Y103,#REF!="Y")=TRUE,"",IF(ISERROR(MATCH(Y$3,#REF!,0)=TRUE),Y103,IF(MATCH(Y$3,#REF!,0)=2,#REF!,"")))</f>
        <v>#REF!</v>
      </c>
      <c r="Z104" t="e">
        <f>IF(AND(#REF!=Z103,#REF!="Y")=TRUE,"",IF(ISERROR(MATCH(Z$3,#REF!,0)=TRUE),Z103,IF(MATCH(Z$3,#REF!,0)=2,#REF!,"")))</f>
        <v>#REF!</v>
      </c>
      <c r="AA104" s="110" t="e">
        <f>IF(AND(#REF!=AA103,#REF!="Y")=TRUE,"",IF(ISERROR(MATCH(AA$3,#REF!,0)=TRUE),AA103,IF(MATCH(AA$3,#REF!,0)=2,#REF!,"")))</f>
        <v>#REF!</v>
      </c>
      <c r="AB104" s="111" t="e">
        <f>IF(AND(#REF!=AB103,#REF!="Y")=TRUE,"",IF(ISERROR(MATCH(AB$3,#REF!,0)=TRUE),AB103,IF(MATCH(AB$3,#REF!,0)=2,#REF!,"")))</f>
        <v>#REF!</v>
      </c>
      <c r="AC104" s="111" t="e">
        <f>IF(AND(#REF!=AC103,#REF!="Y")=TRUE,"",IF(ISERROR(MATCH(AC$3,#REF!,0)=TRUE),AC103,IF(MATCH(AC$3,#REF!,0)=2,#REF!,"")))</f>
        <v>#REF!</v>
      </c>
      <c r="AD104" s="114" t="e">
        <f>IF(AND(#REF!=AD103,#REF!="Y")=TRUE,"",IF(ISERROR(MATCH(AD$3,#REF!,0)=TRUE),AD103,IF(MATCH(AD$3,#REF!,0)=2,#REF!,"")))</f>
        <v>#REF!</v>
      </c>
      <c r="AE104" s="110" t="e">
        <f>IF(AND(#REF!=AE103,#REF!="Y")=TRUE,"",IF(ISERROR(MATCH(AE$3,#REF!,0)=TRUE),AE103,IF(MATCH(AE$3,#REF!,0)=2,#REF!,"")))</f>
        <v>#REF!</v>
      </c>
      <c r="AF104" s="114" t="e">
        <f>IF(AND(#REF!=AF103,#REF!="Y")=TRUE,"",IF(ISERROR(MATCH(AF$3,#REF!,0)=TRUE),AF103,IF(MATCH(AF$3,#REF!,0)=2,#REF!,"")))</f>
        <v>#REF!</v>
      </c>
      <c r="AG104" t="e">
        <f>IF(AND(#REF!=AG103,#REF!="Y")=TRUE,"",IF(ISERROR(MATCH(AG$3,#REF!,0)=TRUE),AG103,IF(MATCH(AG$3,#REF!,0)=2,#REF!,"")))</f>
        <v>#REF!</v>
      </c>
      <c r="AH104" t="e">
        <f>IF(AND(#REF!=AH103,#REF!="Y")=TRUE,"",IF(ISERROR(MATCH(AH$3,#REF!,0)=TRUE),AH103,IF(MATCH(AH$3,#REF!,0)=2,#REF!,"")))</f>
        <v>#REF!</v>
      </c>
      <c r="AI104" t="e">
        <f>IF(AND(#REF!=AI103,#REF!="Y")=TRUE,"",IF(ISERROR(MATCH(AI$3,#REF!,0)=TRUE),AI103,IF(MATCH(AI$3,#REF!,0)=2,#REF!,"")))</f>
        <v>#REF!</v>
      </c>
      <c r="AJ104" t="e">
        <f>IF(AND(#REF!=AJ103,#REF!="Y")=TRUE,"",IF(ISERROR(MATCH(AJ$3,#REF!,0)=TRUE),AJ103,IF(MATCH(AJ$3,#REF!,0)=2,#REF!,"")))</f>
        <v>#REF!</v>
      </c>
      <c r="AK104" t="e">
        <f>IF(AND(#REF!=AK103,#REF!="Y")=TRUE,"",IF(ISERROR(MATCH(AK$3,#REF!,0)=TRUE),AK103,IF(MATCH(AK$3,#REF!,0)=2,#REF!,"")))</f>
        <v>#REF!</v>
      </c>
      <c r="AL104" t="e">
        <f>IF(AND(#REF!=AL103,#REF!="Y")=TRUE,"",IF(ISERROR(MATCH(AL$3,#REF!,0)=TRUE),AL103,IF(MATCH(AL$3,#REF!,0)=2,#REF!,"")))</f>
        <v>#REF!</v>
      </c>
      <c r="AM104" t="e">
        <f>IF(AND(#REF!=AM103,#REF!="Y")=TRUE,"",IF(ISERROR(MATCH(AM$3,#REF!,0)=TRUE),AM103,IF(MATCH(AM$3,#REF!,0)=2,#REF!,"")))</f>
        <v>#REF!</v>
      </c>
      <c r="AN104" t="e">
        <f>IF(AND(#REF!=AN103,#REF!="Y")=TRUE,"",IF(ISERROR(MATCH(AN$3,#REF!,0)=TRUE),AN103,IF(MATCH(AN$3,#REF!,0)=2,#REF!,"")))</f>
        <v>#REF!</v>
      </c>
      <c r="AO104" s="110" t="e">
        <f>IF(AND(#REF!=AO103,#REF!="Y")=TRUE,"",IF(ISERROR(MATCH(AO$3,#REF!,0)=TRUE),AO103,IF(MATCH(AO$3,#REF!,0)=2,#REF!,"")))</f>
        <v>#REF!</v>
      </c>
      <c r="AP104" s="111" t="e">
        <f>IF(AND(#REF!=AP103,#REF!="Y")=TRUE,"",IF(ISERROR(MATCH(AP$3,#REF!,0)=TRUE),AP103,IF(MATCH(AP$3,#REF!,0)=2,#REF!,"")))</f>
        <v>#REF!</v>
      </c>
      <c r="AQ104" s="111" t="e">
        <f>IF(AND(#REF!=AQ103,#REF!="Y")=TRUE,"",IF(ISERROR(MATCH(AQ$3,#REF!,0)=TRUE),AQ103,IF(MATCH(AQ$3,#REF!,0)=2,#REF!,"")))</f>
        <v>#REF!</v>
      </c>
      <c r="AR104" s="111" t="e">
        <f>IF(AND(#REF!=AR103,#REF!="Y")=TRUE,"",IF(ISERROR(MATCH(AR$3,#REF!,0)=TRUE),AR103,IF(MATCH(AR$3,#REF!,0)=2,#REF!,"")))</f>
        <v>#REF!</v>
      </c>
      <c r="AS104" s="114" t="e">
        <f>IF(AND(#REF!=AS103,#REF!="Y")=TRUE,"",IF(ISERROR(MATCH(AS$3,#REF!,0)=TRUE),AS103,IF(MATCH(AS$3,#REF!,0)=2,#REF!,"")))</f>
        <v>#REF!</v>
      </c>
      <c r="AT104" s="110" t="e">
        <f>IF(AND(#REF!=AT103,#REF!="Y")=TRUE,"",IF(ISERROR(MATCH(AT$3,#REF!,0)=TRUE),AT103,IF(MATCH(AT$3,#REF!,0)=2,#REF!,"")))</f>
        <v>#REF!</v>
      </c>
      <c r="AU104" s="111" t="e">
        <f>IF(AND(#REF!=AU103,#REF!="Y")=TRUE,"",IF(ISERROR(MATCH(AU$3,#REF!,0)=TRUE),AU103,IF(MATCH(AU$3,#REF!,0)=2,#REF!,"")))</f>
        <v>#REF!</v>
      </c>
      <c r="AV104" s="114" t="e">
        <f>IF(AND(#REF!=AV103,#REF!="Y")=TRUE,"",IF(ISERROR(MATCH(AV$3,#REF!,0)=TRUE),AV103,IF(MATCH(AV$3,#REF!,0)=2,#REF!,"")))</f>
        <v>#REF!</v>
      </c>
      <c r="BA104">
        <f>+'All Trains &amp; Jobs'!O79</f>
        <v>0</v>
      </c>
    </row>
    <row r="105" spans="1:53">
      <c r="A105">
        <v>101</v>
      </c>
      <c r="B105" t="e">
        <f>IF(AND(#REF!=B104,#REF!="Y")=TRUE,"",IF(ISERROR(MATCH(B$3,#REF!,0)=TRUE),B104,IF(MATCH(B$3,#REF!,0)=2,#REF!,"")))</f>
        <v>#REF!</v>
      </c>
      <c r="C105" t="e">
        <f>IF(AND(#REF!=C104,#REF!="Y")=TRUE,"",IF(ISERROR(MATCH(C$3,#REF!,0)=TRUE),C104,IF(MATCH(C$3,#REF!,0)=2,#REF!,"")))</f>
        <v>#REF!</v>
      </c>
      <c r="D105" t="e">
        <f>IF(AND(#REF!=D104,#REF!="Y")=TRUE,"",IF(ISERROR(MATCH(D$3,#REF!,0)=TRUE),D104,IF(MATCH(D$3,#REF!,0)=2,#REF!,"")))</f>
        <v>#REF!</v>
      </c>
      <c r="E105" t="e">
        <f>IF(AND(#REF!=E104,#REF!="Y")=TRUE,"",IF(ISERROR(MATCH(E$3,#REF!,0)=TRUE),E104,IF(MATCH(E$3,#REF!,0)=2,#REF!,"")))</f>
        <v>#REF!</v>
      </c>
      <c r="F105" t="e">
        <f>IF(AND(#REF!=F104,#REF!="Y")=TRUE,"",IF(ISERROR(MATCH(F$3,#REF!,0)=TRUE),F104,IF(MATCH(F$3,#REF!,0)=2,#REF!,"")))</f>
        <v>#REF!</v>
      </c>
      <c r="G105" t="e">
        <f>IF(AND(#REF!=G104,#REF!="Y")=TRUE,"",IF(ISERROR(MATCH(G$3,#REF!,0)=TRUE),G104,IF(MATCH(G$3,#REF!,0)=2,#REF!,"")))</f>
        <v>#REF!</v>
      </c>
      <c r="H105" t="e">
        <f>IF(AND(#REF!=H104,#REF!="Y")=TRUE,"",IF(ISERROR(MATCH(H$3,#REF!,0)=TRUE),H104,IF(MATCH(H$3,#REF!,0)=2,#REF!,"")))</f>
        <v>#REF!</v>
      </c>
      <c r="I105" s="110" t="e">
        <f>IF(AND(#REF!=I104,#REF!="Y")=TRUE,"",IF(ISERROR(MATCH(I$3,#REF!,0)=TRUE),I104,IF(MATCH(I$3,#REF!,0)=2,#REF!,"")))</f>
        <v>#REF!</v>
      </c>
      <c r="J105" s="111" t="e">
        <f>IF(AND(#REF!=J104,#REF!="Y")=TRUE,"",IF(ISERROR(MATCH(J$3,#REF!,0)=TRUE),J104,IF(MATCH(J$3,#REF!,0)=2,#REF!,"")))</f>
        <v>#REF!</v>
      </c>
      <c r="K105" s="111" t="e">
        <f>IF(AND(#REF!=K104,#REF!="Y")=TRUE,"",IF(ISERROR(MATCH(K$3,#REF!,0)=TRUE),K104,IF(MATCH(K$3,#REF!,0)=2,#REF!,"")))</f>
        <v>#REF!</v>
      </c>
      <c r="L105" s="111" t="e">
        <f>IF(AND(#REF!=L104,#REF!="Y")=TRUE,"",IF(ISERROR(MATCH(L$3,#REF!,0)=TRUE),L104,IF(MATCH(L$3,#REF!,0)=2,#REF!,"")))</f>
        <v>#REF!</v>
      </c>
      <c r="M105" s="111" t="e">
        <f>IF(AND(#REF!=M104,#REF!="Y")=TRUE,"",IF(ISERROR(MATCH(M$3,#REF!,0)=TRUE),M104,IF(MATCH(M$3,#REF!,0)=2,#REF!,"")))</f>
        <v>#REF!</v>
      </c>
      <c r="N105" s="111" t="e">
        <f>IF(AND(#REF!=N104,#REF!="Y")=TRUE,"",IF(ISERROR(MATCH(N$3,#REF!,0)=TRUE),N104,IF(MATCH(N$3,#REF!,0)=2,#REF!,"")))</f>
        <v>#REF!</v>
      </c>
      <c r="O105" s="114" t="e">
        <f>IF(AND(#REF!=O104,#REF!="Y")=TRUE,"",IF(ISERROR(MATCH(O$3,#REF!,0)=TRUE),O104,IF(MATCH(O$3,#REF!,0)=2,#REF!,"")))</f>
        <v>#REF!</v>
      </c>
      <c r="P105" s="110" t="e">
        <f>IF(AND(#REF!=P104,#REF!="Y")=TRUE,"",IF(ISERROR(MATCH(P$3,#REF!,0)=TRUE),P104,IF(MATCH(P$3,#REF!,0)=2,#REF!,"")))</f>
        <v>#REF!</v>
      </c>
      <c r="Q105" s="111" t="e">
        <f>IF(AND(#REF!=Q104,#REF!="Y")=TRUE,"",IF(ISERROR(MATCH(Q$3,#REF!,0)=TRUE),Q104,IF(MATCH(Q$3,#REF!,0)=2,#REF!,"")))</f>
        <v>#REF!</v>
      </c>
      <c r="R105" s="111" t="e">
        <f>IF(AND(#REF!=R104,#REF!="Y")=TRUE,"",IF(ISERROR(MATCH(R$3,#REF!,0)=TRUE),R104,IF(MATCH(R$3,#REF!,0)=2,#REF!,"")))</f>
        <v>#REF!</v>
      </c>
      <c r="S105" s="111" t="e">
        <f>IF(AND(#REF!=S104,#REF!="Y")=TRUE,"",IF(ISERROR(MATCH(S$3,#REF!,0)=TRUE),S104,IF(MATCH(S$3,#REF!,0)=2,#REF!,"")))</f>
        <v>#REF!</v>
      </c>
      <c r="T105" s="111" t="e">
        <f>IF(AND(#REF!=T104,#REF!="Y")=TRUE,"",IF(ISERROR(MATCH(T$3,#REF!,0)=TRUE),T104,IF(MATCH(T$3,#REF!,0)=2,#REF!,"")))</f>
        <v>#REF!</v>
      </c>
      <c r="U105" s="111" t="e">
        <f>IF(AND(#REF!=U104,#REF!="Y")=TRUE,"",IF(ISERROR(MATCH(U$3,#REF!,0)=TRUE),U104,IF(MATCH(U$3,#REF!,0)=2,#REF!,"")))</f>
        <v>#REF!</v>
      </c>
      <c r="V105" s="111" t="e">
        <f>IF(AND(#REF!=V104,#REF!="Y")=TRUE,"",IF(ISERROR(MATCH(V$3,#REF!,0)=TRUE),V104,IF(MATCH(V$3,#REF!,0)=2,#REF!,"")))</f>
        <v>#REF!</v>
      </c>
      <c r="W105" s="114" t="e">
        <f>IF(AND(#REF!=W104,#REF!="Y")=TRUE,"",IF(ISERROR(MATCH(W$3,#REF!,0)=TRUE),W104,IF(MATCH(W$3,#REF!,0)=2,#REF!,"")))</f>
        <v>#REF!</v>
      </c>
      <c r="X105" t="e">
        <f>IF(AND(#REF!=X104,#REF!="Y")=TRUE,"",IF(ISERROR(MATCH(X$3,#REF!,0)=TRUE),X104,IF(MATCH(X$3,#REF!,0)=2,#REF!,"")))</f>
        <v>#REF!</v>
      </c>
      <c r="Y105" t="e">
        <f>IF(AND(#REF!=Y104,#REF!="Y")=TRUE,"",IF(ISERROR(MATCH(Y$3,#REF!,0)=TRUE),Y104,IF(MATCH(Y$3,#REF!,0)=2,#REF!,"")))</f>
        <v>#REF!</v>
      </c>
      <c r="Z105" t="e">
        <f>IF(AND(#REF!=Z104,#REF!="Y")=TRUE,"",IF(ISERROR(MATCH(Z$3,#REF!,0)=TRUE),Z104,IF(MATCH(Z$3,#REF!,0)=2,#REF!,"")))</f>
        <v>#REF!</v>
      </c>
      <c r="AA105" s="110" t="e">
        <f>IF(AND(#REF!=AA104,#REF!="Y")=TRUE,"",IF(ISERROR(MATCH(AA$3,#REF!,0)=TRUE),AA104,IF(MATCH(AA$3,#REF!,0)=2,#REF!,"")))</f>
        <v>#REF!</v>
      </c>
      <c r="AB105" s="111" t="e">
        <f>IF(AND(#REF!=AB104,#REF!="Y")=TRUE,"",IF(ISERROR(MATCH(AB$3,#REF!,0)=TRUE),AB104,IF(MATCH(AB$3,#REF!,0)=2,#REF!,"")))</f>
        <v>#REF!</v>
      </c>
      <c r="AC105" s="111" t="e">
        <f>IF(AND(#REF!=AC104,#REF!="Y")=TRUE,"",IF(ISERROR(MATCH(AC$3,#REF!,0)=TRUE),AC104,IF(MATCH(AC$3,#REF!,0)=2,#REF!,"")))</f>
        <v>#REF!</v>
      </c>
      <c r="AD105" s="114" t="e">
        <f>IF(AND(#REF!=AD104,#REF!="Y")=TRUE,"",IF(ISERROR(MATCH(AD$3,#REF!,0)=TRUE),AD104,IF(MATCH(AD$3,#REF!,0)=2,#REF!,"")))</f>
        <v>#REF!</v>
      </c>
      <c r="AE105" s="110" t="e">
        <f>IF(AND(#REF!=AE104,#REF!="Y")=TRUE,"",IF(ISERROR(MATCH(AE$3,#REF!,0)=TRUE),AE104,IF(MATCH(AE$3,#REF!,0)=2,#REF!,"")))</f>
        <v>#REF!</v>
      </c>
      <c r="AF105" s="114" t="e">
        <f>IF(AND(#REF!=AF104,#REF!="Y")=TRUE,"",IF(ISERROR(MATCH(AF$3,#REF!,0)=TRUE),AF104,IF(MATCH(AF$3,#REF!,0)=2,#REF!,"")))</f>
        <v>#REF!</v>
      </c>
      <c r="AG105" t="e">
        <f>IF(AND(#REF!=AG104,#REF!="Y")=TRUE,"",IF(ISERROR(MATCH(AG$3,#REF!,0)=TRUE),AG104,IF(MATCH(AG$3,#REF!,0)=2,#REF!,"")))</f>
        <v>#REF!</v>
      </c>
      <c r="AH105" t="e">
        <f>IF(AND(#REF!=AH104,#REF!="Y")=TRUE,"",IF(ISERROR(MATCH(AH$3,#REF!,0)=TRUE),AH104,IF(MATCH(AH$3,#REF!,0)=2,#REF!,"")))</f>
        <v>#REF!</v>
      </c>
      <c r="AI105" t="e">
        <f>IF(AND(#REF!=AI104,#REF!="Y")=TRUE,"",IF(ISERROR(MATCH(AI$3,#REF!,0)=TRUE),AI104,IF(MATCH(AI$3,#REF!,0)=2,#REF!,"")))</f>
        <v>#REF!</v>
      </c>
      <c r="AJ105" t="e">
        <f>IF(AND(#REF!=AJ104,#REF!="Y")=TRUE,"",IF(ISERROR(MATCH(AJ$3,#REF!,0)=TRUE),AJ104,IF(MATCH(AJ$3,#REF!,0)=2,#REF!,"")))</f>
        <v>#REF!</v>
      </c>
      <c r="AK105" t="e">
        <f>IF(AND(#REF!=AK104,#REF!="Y")=TRUE,"",IF(ISERROR(MATCH(AK$3,#REF!,0)=TRUE),AK104,IF(MATCH(AK$3,#REF!,0)=2,#REF!,"")))</f>
        <v>#REF!</v>
      </c>
      <c r="AL105" t="e">
        <f>IF(AND(#REF!=AL104,#REF!="Y")=TRUE,"",IF(ISERROR(MATCH(AL$3,#REF!,0)=TRUE),AL104,IF(MATCH(AL$3,#REF!,0)=2,#REF!,"")))</f>
        <v>#REF!</v>
      </c>
      <c r="AM105" t="e">
        <f>IF(AND(#REF!=AM104,#REF!="Y")=TRUE,"",IF(ISERROR(MATCH(AM$3,#REF!,0)=TRUE),AM104,IF(MATCH(AM$3,#REF!,0)=2,#REF!,"")))</f>
        <v>#REF!</v>
      </c>
      <c r="AN105" t="e">
        <f>IF(AND(#REF!=AN104,#REF!="Y")=TRUE,"",IF(ISERROR(MATCH(AN$3,#REF!,0)=TRUE),AN104,IF(MATCH(AN$3,#REF!,0)=2,#REF!,"")))</f>
        <v>#REF!</v>
      </c>
      <c r="AO105" s="110" t="e">
        <f>IF(AND(#REF!=AO104,#REF!="Y")=TRUE,"",IF(ISERROR(MATCH(AO$3,#REF!,0)=TRUE),AO104,IF(MATCH(AO$3,#REF!,0)=2,#REF!,"")))</f>
        <v>#REF!</v>
      </c>
      <c r="AP105" s="111" t="e">
        <f>IF(AND(#REF!=AP104,#REF!="Y")=TRUE,"",IF(ISERROR(MATCH(AP$3,#REF!,0)=TRUE),AP104,IF(MATCH(AP$3,#REF!,0)=2,#REF!,"")))</f>
        <v>#REF!</v>
      </c>
      <c r="AQ105" s="111" t="e">
        <f>IF(AND(#REF!=AQ104,#REF!="Y")=TRUE,"",IF(ISERROR(MATCH(AQ$3,#REF!,0)=TRUE),AQ104,IF(MATCH(AQ$3,#REF!,0)=2,#REF!,"")))</f>
        <v>#REF!</v>
      </c>
      <c r="AR105" s="111" t="e">
        <f>IF(AND(#REF!=AR104,#REF!="Y")=TRUE,"",IF(ISERROR(MATCH(AR$3,#REF!,0)=TRUE),AR104,IF(MATCH(AR$3,#REF!,0)=2,#REF!,"")))</f>
        <v>#REF!</v>
      </c>
      <c r="AS105" s="114" t="e">
        <f>IF(AND(#REF!=AS104,#REF!="Y")=TRUE,"",IF(ISERROR(MATCH(AS$3,#REF!,0)=TRUE),AS104,IF(MATCH(AS$3,#REF!,0)=2,#REF!,"")))</f>
        <v>#REF!</v>
      </c>
      <c r="AT105" s="110" t="e">
        <f>IF(AND(#REF!=AT104,#REF!="Y")=TRUE,"",IF(ISERROR(MATCH(AT$3,#REF!,0)=TRUE),AT104,IF(MATCH(AT$3,#REF!,0)=2,#REF!,"")))</f>
        <v>#REF!</v>
      </c>
      <c r="AU105" s="111" t="e">
        <f>IF(AND(#REF!=AU104,#REF!="Y")=TRUE,"",IF(ISERROR(MATCH(AU$3,#REF!,0)=TRUE),AU104,IF(MATCH(AU$3,#REF!,0)=2,#REF!,"")))</f>
        <v>#REF!</v>
      </c>
      <c r="AV105" s="114" t="e">
        <f>IF(AND(#REF!=AV104,#REF!="Y")=TRUE,"",IF(ISERROR(MATCH(AV$3,#REF!,0)=TRUE),AV104,IF(MATCH(AV$3,#REF!,0)=2,#REF!,"")))</f>
        <v>#REF!</v>
      </c>
      <c r="BA105">
        <f>+'All Trains &amp; Jobs'!O80</f>
        <v>0</v>
      </c>
    </row>
    <row r="106" spans="1:53">
      <c r="A106">
        <v>102</v>
      </c>
      <c r="B106" t="e">
        <f>IF(AND(#REF!=B105,#REF!="Y")=TRUE,"",IF(ISERROR(MATCH(B$3,#REF!,0)=TRUE),B105,IF(MATCH(B$3,#REF!,0)=2,#REF!,"")))</f>
        <v>#REF!</v>
      </c>
      <c r="C106" t="e">
        <f>IF(AND(#REF!=C105,#REF!="Y")=TRUE,"",IF(ISERROR(MATCH(C$3,#REF!,0)=TRUE),C105,IF(MATCH(C$3,#REF!,0)=2,#REF!,"")))</f>
        <v>#REF!</v>
      </c>
      <c r="D106" t="e">
        <f>IF(AND(#REF!=D105,#REF!="Y")=TRUE,"",IF(ISERROR(MATCH(D$3,#REF!,0)=TRUE),D105,IF(MATCH(D$3,#REF!,0)=2,#REF!,"")))</f>
        <v>#REF!</v>
      </c>
      <c r="E106" t="e">
        <f>IF(AND(#REF!=E105,#REF!="Y")=TRUE,"",IF(ISERROR(MATCH(E$3,#REF!,0)=TRUE),E105,IF(MATCH(E$3,#REF!,0)=2,#REF!,"")))</f>
        <v>#REF!</v>
      </c>
      <c r="F106" t="e">
        <f>IF(AND(#REF!=F105,#REF!="Y")=TRUE,"",IF(ISERROR(MATCH(F$3,#REF!,0)=TRUE),F105,IF(MATCH(F$3,#REF!,0)=2,#REF!,"")))</f>
        <v>#REF!</v>
      </c>
      <c r="G106" t="e">
        <f>IF(AND(#REF!=G105,#REF!="Y")=TRUE,"",IF(ISERROR(MATCH(G$3,#REF!,0)=TRUE),G105,IF(MATCH(G$3,#REF!,0)=2,#REF!,"")))</f>
        <v>#REF!</v>
      </c>
      <c r="H106" t="e">
        <f>IF(AND(#REF!=H105,#REF!="Y")=TRUE,"",IF(ISERROR(MATCH(H$3,#REF!,0)=TRUE),H105,IF(MATCH(H$3,#REF!,0)=2,#REF!,"")))</f>
        <v>#REF!</v>
      </c>
      <c r="I106" s="110" t="e">
        <f>IF(AND(#REF!=I105,#REF!="Y")=TRUE,"",IF(ISERROR(MATCH(I$3,#REF!,0)=TRUE),I105,IF(MATCH(I$3,#REF!,0)=2,#REF!,"")))</f>
        <v>#REF!</v>
      </c>
      <c r="J106" s="111" t="e">
        <f>IF(AND(#REF!=J105,#REF!="Y")=TRUE,"",IF(ISERROR(MATCH(J$3,#REF!,0)=TRUE),J105,IF(MATCH(J$3,#REF!,0)=2,#REF!,"")))</f>
        <v>#REF!</v>
      </c>
      <c r="K106" s="111" t="e">
        <f>IF(AND(#REF!=K105,#REF!="Y")=TRUE,"",IF(ISERROR(MATCH(K$3,#REF!,0)=TRUE),K105,IF(MATCH(K$3,#REF!,0)=2,#REF!,"")))</f>
        <v>#REF!</v>
      </c>
      <c r="L106" s="111" t="e">
        <f>IF(AND(#REF!=L105,#REF!="Y")=TRUE,"",IF(ISERROR(MATCH(L$3,#REF!,0)=TRUE),L105,IF(MATCH(L$3,#REF!,0)=2,#REF!,"")))</f>
        <v>#REF!</v>
      </c>
      <c r="M106" s="111" t="e">
        <f>IF(AND(#REF!=M105,#REF!="Y")=TRUE,"",IF(ISERROR(MATCH(M$3,#REF!,0)=TRUE),M105,IF(MATCH(M$3,#REF!,0)=2,#REF!,"")))</f>
        <v>#REF!</v>
      </c>
      <c r="N106" s="111" t="e">
        <f>IF(AND(#REF!=N105,#REF!="Y")=TRUE,"",IF(ISERROR(MATCH(N$3,#REF!,0)=TRUE),N105,IF(MATCH(N$3,#REF!,0)=2,#REF!,"")))</f>
        <v>#REF!</v>
      </c>
      <c r="O106" s="114" t="e">
        <f>IF(AND(#REF!=O105,#REF!="Y")=TRUE,"",IF(ISERROR(MATCH(O$3,#REF!,0)=TRUE),O105,IF(MATCH(O$3,#REF!,0)=2,#REF!,"")))</f>
        <v>#REF!</v>
      </c>
      <c r="P106" s="110" t="e">
        <f>IF(AND(#REF!=P105,#REF!="Y")=TRUE,"",IF(ISERROR(MATCH(P$3,#REF!,0)=TRUE),P105,IF(MATCH(P$3,#REF!,0)=2,#REF!,"")))</f>
        <v>#REF!</v>
      </c>
      <c r="Q106" s="111" t="e">
        <f>IF(AND(#REF!=Q105,#REF!="Y")=TRUE,"",IF(ISERROR(MATCH(Q$3,#REF!,0)=TRUE),Q105,IF(MATCH(Q$3,#REF!,0)=2,#REF!,"")))</f>
        <v>#REF!</v>
      </c>
      <c r="R106" s="111" t="e">
        <f>IF(AND(#REF!=R105,#REF!="Y")=TRUE,"",IF(ISERROR(MATCH(R$3,#REF!,0)=TRUE),R105,IF(MATCH(R$3,#REF!,0)=2,#REF!,"")))</f>
        <v>#REF!</v>
      </c>
      <c r="S106" s="111" t="e">
        <f>IF(AND(#REF!=S105,#REF!="Y")=TRUE,"",IF(ISERROR(MATCH(S$3,#REF!,0)=TRUE),S105,IF(MATCH(S$3,#REF!,0)=2,#REF!,"")))</f>
        <v>#REF!</v>
      </c>
      <c r="T106" s="111" t="e">
        <f>IF(AND(#REF!=T105,#REF!="Y")=TRUE,"",IF(ISERROR(MATCH(T$3,#REF!,0)=TRUE),T105,IF(MATCH(T$3,#REF!,0)=2,#REF!,"")))</f>
        <v>#REF!</v>
      </c>
      <c r="U106" s="111" t="e">
        <f>IF(AND(#REF!=U105,#REF!="Y")=TRUE,"",IF(ISERROR(MATCH(U$3,#REF!,0)=TRUE),U105,IF(MATCH(U$3,#REF!,0)=2,#REF!,"")))</f>
        <v>#REF!</v>
      </c>
      <c r="V106" s="111" t="e">
        <f>IF(AND(#REF!=V105,#REF!="Y")=TRUE,"",IF(ISERROR(MATCH(V$3,#REF!,0)=TRUE),V105,IF(MATCH(V$3,#REF!,0)=2,#REF!,"")))</f>
        <v>#REF!</v>
      </c>
      <c r="W106" s="114" t="e">
        <f>IF(AND(#REF!=W105,#REF!="Y")=TRUE,"",IF(ISERROR(MATCH(W$3,#REF!,0)=TRUE),W105,IF(MATCH(W$3,#REF!,0)=2,#REF!,"")))</f>
        <v>#REF!</v>
      </c>
      <c r="X106" t="e">
        <f>IF(AND(#REF!=X105,#REF!="Y")=TRUE,"",IF(ISERROR(MATCH(X$3,#REF!,0)=TRUE),X105,IF(MATCH(X$3,#REF!,0)=2,#REF!,"")))</f>
        <v>#REF!</v>
      </c>
      <c r="Y106" t="e">
        <f>IF(AND(#REF!=Y105,#REF!="Y")=TRUE,"",IF(ISERROR(MATCH(Y$3,#REF!,0)=TRUE),Y105,IF(MATCH(Y$3,#REF!,0)=2,#REF!,"")))</f>
        <v>#REF!</v>
      </c>
      <c r="Z106" t="e">
        <f>IF(AND(#REF!=Z105,#REF!="Y")=TRUE,"",IF(ISERROR(MATCH(Z$3,#REF!,0)=TRUE),Z105,IF(MATCH(Z$3,#REF!,0)=2,#REF!,"")))</f>
        <v>#REF!</v>
      </c>
      <c r="AA106" s="110" t="e">
        <f>IF(AND(#REF!=AA105,#REF!="Y")=TRUE,"",IF(ISERROR(MATCH(AA$3,#REF!,0)=TRUE),AA105,IF(MATCH(AA$3,#REF!,0)=2,#REF!,"")))</f>
        <v>#REF!</v>
      </c>
      <c r="AB106" s="111" t="e">
        <f>IF(AND(#REF!=AB105,#REF!="Y")=TRUE,"",IF(ISERROR(MATCH(AB$3,#REF!,0)=TRUE),AB105,IF(MATCH(AB$3,#REF!,0)=2,#REF!,"")))</f>
        <v>#REF!</v>
      </c>
      <c r="AC106" s="111" t="e">
        <f>IF(AND(#REF!=AC105,#REF!="Y")=TRUE,"",IF(ISERROR(MATCH(AC$3,#REF!,0)=TRUE),AC105,IF(MATCH(AC$3,#REF!,0)=2,#REF!,"")))</f>
        <v>#REF!</v>
      </c>
      <c r="AD106" s="114" t="e">
        <f>IF(AND(#REF!=AD105,#REF!="Y")=TRUE,"",IF(ISERROR(MATCH(AD$3,#REF!,0)=TRUE),AD105,IF(MATCH(AD$3,#REF!,0)=2,#REF!,"")))</f>
        <v>#REF!</v>
      </c>
      <c r="AE106" s="110" t="e">
        <f>IF(AND(#REF!=AE105,#REF!="Y")=TRUE,"",IF(ISERROR(MATCH(AE$3,#REF!,0)=TRUE),AE105,IF(MATCH(AE$3,#REF!,0)=2,#REF!,"")))</f>
        <v>#REF!</v>
      </c>
      <c r="AF106" s="114" t="e">
        <f>IF(AND(#REF!=AF105,#REF!="Y")=TRUE,"",IF(ISERROR(MATCH(AF$3,#REF!,0)=TRUE),AF105,IF(MATCH(AF$3,#REF!,0)=2,#REF!,"")))</f>
        <v>#REF!</v>
      </c>
      <c r="AG106" t="e">
        <f>IF(AND(#REF!=AG105,#REF!="Y")=TRUE,"",IF(ISERROR(MATCH(AG$3,#REF!,0)=TRUE),AG105,IF(MATCH(AG$3,#REF!,0)=2,#REF!,"")))</f>
        <v>#REF!</v>
      </c>
      <c r="AH106" t="e">
        <f>IF(AND(#REF!=AH105,#REF!="Y")=TRUE,"",IF(ISERROR(MATCH(AH$3,#REF!,0)=TRUE),AH105,IF(MATCH(AH$3,#REF!,0)=2,#REF!,"")))</f>
        <v>#REF!</v>
      </c>
      <c r="AI106" t="e">
        <f>IF(AND(#REF!=AI105,#REF!="Y")=TRUE,"",IF(ISERROR(MATCH(AI$3,#REF!,0)=TRUE),AI105,IF(MATCH(AI$3,#REF!,0)=2,#REF!,"")))</f>
        <v>#REF!</v>
      </c>
      <c r="AJ106" t="e">
        <f>IF(AND(#REF!=AJ105,#REF!="Y")=TRUE,"",IF(ISERROR(MATCH(AJ$3,#REF!,0)=TRUE),AJ105,IF(MATCH(AJ$3,#REF!,0)=2,#REF!,"")))</f>
        <v>#REF!</v>
      </c>
      <c r="AK106" t="e">
        <f>IF(AND(#REF!=AK105,#REF!="Y")=TRUE,"",IF(ISERROR(MATCH(AK$3,#REF!,0)=TRUE),AK105,IF(MATCH(AK$3,#REF!,0)=2,#REF!,"")))</f>
        <v>#REF!</v>
      </c>
      <c r="AL106" t="e">
        <f>IF(AND(#REF!=AL105,#REF!="Y")=TRUE,"",IF(ISERROR(MATCH(AL$3,#REF!,0)=TRUE),AL105,IF(MATCH(AL$3,#REF!,0)=2,#REF!,"")))</f>
        <v>#REF!</v>
      </c>
      <c r="AM106" t="e">
        <f>IF(AND(#REF!=AM105,#REF!="Y")=TRUE,"",IF(ISERROR(MATCH(AM$3,#REF!,0)=TRUE),AM105,IF(MATCH(AM$3,#REF!,0)=2,#REF!,"")))</f>
        <v>#REF!</v>
      </c>
      <c r="AN106" t="e">
        <f>IF(AND(#REF!=AN105,#REF!="Y")=TRUE,"",IF(ISERROR(MATCH(AN$3,#REF!,0)=TRUE),AN105,IF(MATCH(AN$3,#REF!,0)=2,#REF!,"")))</f>
        <v>#REF!</v>
      </c>
      <c r="AO106" s="110" t="e">
        <f>IF(AND(#REF!=AO105,#REF!="Y")=TRUE,"",IF(ISERROR(MATCH(AO$3,#REF!,0)=TRUE),AO105,IF(MATCH(AO$3,#REF!,0)=2,#REF!,"")))</f>
        <v>#REF!</v>
      </c>
      <c r="AP106" s="111" t="e">
        <f>IF(AND(#REF!=AP105,#REF!="Y")=TRUE,"",IF(ISERROR(MATCH(AP$3,#REF!,0)=TRUE),AP105,IF(MATCH(AP$3,#REF!,0)=2,#REF!,"")))</f>
        <v>#REF!</v>
      </c>
      <c r="AQ106" s="111" t="e">
        <f>IF(AND(#REF!=AQ105,#REF!="Y")=TRUE,"",IF(ISERROR(MATCH(AQ$3,#REF!,0)=TRUE),AQ105,IF(MATCH(AQ$3,#REF!,0)=2,#REF!,"")))</f>
        <v>#REF!</v>
      </c>
      <c r="AR106" s="111" t="e">
        <f>IF(AND(#REF!=AR105,#REF!="Y")=TRUE,"",IF(ISERROR(MATCH(AR$3,#REF!,0)=TRUE),AR105,IF(MATCH(AR$3,#REF!,0)=2,#REF!,"")))</f>
        <v>#REF!</v>
      </c>
      <c r="AS106" s="114" t="e">
        <f>IF(AND(#REF!=AS105,#REF!="Y")=TRUE,"",IF(ISERROR(MATCH(AS$3,#REF!,0)=TRUE),AS105,IF(MATCH(AS$3,#REF!,0)=2,#REF!,"")))</f>
        <v>#REF!</v>
      </c>
      <c r="AT106" s="110" t="e">
        <f>IF(AND(#REF!=AT105,#REF!="Y")=TRUE,"",IF(ISERROR(MATCH(AT$3,#REF!,0)=TRUE),AT105,IF(MATCH(AT$3,#REF!,0)=2,#REF!,"")))</f>
        <v>#REF!</v>
      </c>
      <c r="AU106" s="111" t="e">
        <f>IF(AND(#REF!=AU105,#REF!="Y")=TRUE,"",IF(ISERROR(MATCH(AU$3,#REF!,0)=TRUE),AU105,IF(MATCH(AU$3,#REF!,0)=2,#REF!,"")))</f>
        <v>#REF!</v>
      </c>
      <c r="AV106" s="114" t="e">
        <f>IF(AND(#REF!=AV105,#REF!="Y")=TRUE,"",IF(ISERROR(MATCH(AV$3,#REF!,0)=TRUE),AV105,IF(MATCH(AV$3,#REF!,0)=2,#REF!,"")))</f>
        <v>#REF!</v>
      </c>
      <c r="BA106">
        <f>+'All Trains &amp; Jobs'!O81</f>
        <v>0</v>
      </c>
    </row>
    <row r="107" spans="1:53">
      <c r="A107">
        <v>103</v>
      </c>
      <c r="B107" t="e">
        <f>IF(AND(#REF!=B106,#REF!="Y")=TRUE,"",IF(ISERROR(MATCH(B$3,#REF!,0)=TRUE),B106,IF(MATCH(B$3,#REF!,0)=2,#REF!,"")))</f>
        <v>#REF!</v>
      </c>
      <c r="C107" t="e">
        <f>IF(AND(#REF!=C106,#REF!="Y")=TRUE,"",IF(ISERROR(MATCH(C$3,#REF!,0)=TRUE),C106,IF(MATCH(C$3,#REF!,0)=2,#REF!,"")))</f>
        <v>#REF!</v>
      </c>
      <c r="D107" t="e">
        <f>IF(AND(#REF!=D106,#REF!="Y")=TRUE,"",IF(ISERROR(MATCH(D$3,#REF!,0)=TRUE),D106,IF(MATCH(D$3,#REF!,0)=2,#REF!,"")))</f>
        <v>#REF!</v>
      </c>
      <c r="E107" t="e">
        <f>IF(AND(#REF!=E106,#REF!="Y")=TRUE,"",IF(ISERROR(MATCH(E$3,#REF!,0)=TRUE),E106,IF(MATCH(E$3,#REF!,0)=2,#REF!,"")))</f>
        <v>#REF!</v>
      </c>
      <c r="F107" t="e">
        <f>IF(AND(#REF!=F106,#REF!="Y")=TRUE,"",IF(ISERROR(MATCH(F$3,#REF!,0)=TRUE),F106,IF(MATCH(F$3,#REF!,0)=2,#REF!,"")))</f>
        <v>#REF!</v>
      </c>
      <c r="G107" t="e">
        <f>IF(AND(#REF!=G106,#REF!="Y")=TRUE,"",IF(ISERROR(MATCH(G$3,#REF!,0)=TRUE),G106,IF(MATCH(G$3,#REF!,0)=2,#REF!,"")))</f>
        <v>#REF!</v>
      </c>
      <c r="H107" t="e">
        <f>IF(AND(#REF!=H106,#REF!="Y")=TRUE,"",IF(ISERROR(MATCH(H$3,#REF!,0)=TRUE),H106,IF(MATCH(H$3,#REF!,0)=2,#REF!,"")))</f>
        <v>#REF!</v>
      </c>
      <c r="I107" s="110" t="e">
        <f>IF(AND(#REF!=I106,#REF!="Y")=TRUE,"",IF(ISERROR(MATCH(I$3,#REF!,0)=TRUE),I106,IF(MATCH(I$3,#REF!,0)=2,#REF!,"")))</f>
        <v>#REF!</v>
      </c>
      <c r="J107" s="111" t="e">
        <f>IF(AND(#REF!=J106,#REF!="Y")=TRUE,"",IF(ISERROR(MATCH(J$3,#REF!,0)=TRUE),J106,IF(MATCH(J$3,#REF!,0)=2,#REF!,"")))</f>
        <v>#REF!</v>
      </c>
      <c r="K107" s="111" t="e">
        <f>IF(AND(#REF!=K106,#REF!="Y")=TRUE,"",IF(ISERROR(MATCH(K$3,#REF!,0)=TRUE),K106,IF(MATCH(K$3,#REF!,0)=2,#REF!,"")))</f>
        <v>#REF!</v>
      </c>
      <c r="L107" s="111" t="e">
        <f>IF(AND(#REF!=L106,#REF!="Y")=TRUE,"",IF(ISERROR(MATCH(L$3,#REF!,0)=TRUE),L106,IF(MATCH(L$3,#REF!,0)=2,#REF!,"")))</f>
        <v>#REF!</v>
      </c>
      <c r="M107" s="111" t="e">
        <f>IF(AND(#REF!=M106,#REF!="Y")=TRUE,"",IF(ISERROR(MATCH(M$3,#REF!,0)=TRUE),M106,IF(MATCH(M$3,#REF!,0)=2,#REF!,"")))</f>
        <v>#REF!</v>
      </c>
      <c r="N107" s="111" t="e">
        <f>IF(AND(#REF!=N106,#REF!="Y")=TRUE,"",IF(ISERROR(MATCH(N$3,#REF!,0)=TRUE),N106,IF(MATCH(N$3,#REF!,0)=2,#REF!,"")))</f>
        <v>#REF!</v>
      </c>
      <c r="O107" s="114" t="e">
        <f>IF(AND(#REF!=O106,#REF!="Y")=TRUE,"",IF(ISERROR(MATCH(O$3,#REF!,0)=TRUE),O106,IF(MATCH(O$3,#REF!,0)=2,#REF!,"")))</f>
        <v>#REF!</v>
      </c>
      <c r="P107" s="110" t="e">
        <f>IF(AND(#REF!=P106,#REF!="Y")=TRUE,"",IF(ISERROR(MATCH(P$3,#REF!,0)=TRUE),P106,IF(MATCH(P$3,#REF!,0)=2,#REF!,"")))</f>
        <v>#REF!</v>
      </c>
      <c r="Q107" s="111" t="e">
        <f>IF(AND(#REF!=Q106,#REF!="Y")=TRUE,"",IF(ISERROR(MATCH(Q$3,#REF!,0)=TRUE),Q106,IF(MATCH(Q$3,#REF!,0)=2,#REF!,"")))</f>
        <v>#REF!</v>
      </c>
      <c r="R107" s="111" t="e">
        <f>IF(AND(#REF!=R106,#REF!="Y")=TRUE,"",IF(ISERROR(MATCH(R$3,#REF!,0)=TRUE),R106,IF(MATCH(R$3,#REF!,0)=2,#REF!,"")))</f>
        <v>#REF!</v>
      </c>
      <c r="S107" s="111" t="e">
        <f>IF(AND(#REF!=S106,#REF!="Y")=TRUE,"",IF(ISERROR(MATCH(S$3,#REF!,0)=TRUE),S106,IF(MATCH(S$3,#REF!,0)=2,#REF!,"")))</f>
        <v>#REF!</v>
      </c>
      <c r="T107" s="111" t="e">
        <f>IF(AND(#REF!=T106,#REF!="Y")=TRUE,"",IF(ISERROR(MATCH(T$3,#REF!,0)=TRUE),T106,IF(MATCH(T$3,#REF!,0)=2,#REF!,"")))</f>
        <v>#REF!</v>
      </c>
      <c r="U107" s="111" t="e">
        <f>IF(AND(#REF!=U106,#REF!="Y")=TRUE,"",IF(ISERROR(MATCH(U$3,#REF!,0)=TRUE),U106,IF(MATCH(U$3,#REF!,0)=2,#REF!,"")))</f>
        <v>#REF!</v>
      </c>
      <c r="V107" s="111" t="e">
        <f>IF(AND(#REF!=V106,#REF!="Y")=TRUE,"",IF(ISERROR(MATCH(V$3,#REF!,0)=TRUE),V106,IF(MATCH(V$3,#REF!,0)=2,#REF!,"")))</f>
        <v>#REF!</v>
      </c>
      <c r="W107" s="114" t="e">
        <f>IF(AND(#REF!=W106,#REF!="Y")=TRUE,"",IF(ISERROR(MATCH(W$3,#REF!,0)=TRUE),W106,IF(MATCH(W$3,#REF!,0)=2,#REF!,"")))</f>
        <v>#REF!</v>
      </c>
      <c r="X107" t="e">
        <f>IF(AND(#REF!=X106,#REF!="Y")=TRUE,"",IF(ISERROR(MATCH(X$3,#REF!,0)=TRUE),X106,IF(MATCH(X$3,#REF!,0)=2,#REF!,"")))</f>
        <v>#REF!</v>
      </c>
      <c r="Y107" t="e">
        <f>IF(AND(#REF!=Y106,#REF!="Y")=TRUE,"",IF(ISERROR(MATCH(Y$3,#REF!,0)=TRUE),Y106,IF(MATCH(Y$3,#REF!,0)=2,#REF!,"")))</f>
        <v>#REF!</v>
      </c>
      <c r="Z107" t="e">
        <f>IF(AND(#REF!=Z106,#REF!="Y")=TRUE,"",IF(ISERROR(MATCH(Z$3,#REF!,0)=TRUE),Z106,IF(MATCH(Z$3,#REF!,0)=2,#REF!,"")))</f>
        <v>#REF!</v>
      </c>
      <c r="AA107" s="110" t="e">
        <f>IF(AND(#REF!=AA106,#REF!="Y")=TRUE,"",IF(ISERROR(MATCH(AA$3,#REF!,0)=TRUE),AA106,IF(MATCH(AA$3,#REF!,0)=2,#REF!,"")))</f>
        <v>#REF!</v>
      </c>
      <c r="AB107" s="111" t="e">
        <f>IF(AND(#REF!=AB106,#REF!="Y")=TRUE,"",IF(ISERROR(MATCH(AB$3,#REF!,0)=TRUE),AB106,IF(MATCH(AB$3,#REF!,0)=2,#REF!,"")))</f>
        <v>#REF!</v>
      </c>
      <c r="AC107" s="111" t="e">
        <f>IF(AND(#REF!=AC106,#REF!="Y")=TRUE,"",IF(ISERROR(MATCH(AC$3,#REF!,0)=TRUE),AC106,IF(MATCH(AC$3,#REF!,0)=2,#REF!,"")))</f>
        <v>#REF!</v>
      </c>
      <c r="AD107" s="114" t="e">
        <f>IF(AND(#REF!=AD106,#REF!="Y")=TRUE,"",IF(ISERROR(MATCH(AD$3,#REF!,0)=TRUE),AD106,IF(MATCH(AD$3,#REF!,0)=2,#REF!,"")))</f>
        <v>#REF!</v>
      </c>
      <c r="AE107" s="110" t="e">
        <f>IF(AND(#REF!=AE106,#REF!="Y")=TRUE,"",IF(ISERROR(MATCH(AE$3,#REF!,0)=TRUE),AE106,IF(MATCH(AE$3,#REF!,0)=2,#REF!,"")))</f>
        <v>#REF!</v>
      </c>
      <c r="AF107" s="114" t="e">
        <f>IF(AND(#REF!=AF106,#REF!="Y")=TRUE,"",IF(ISERROR(MATCH(AF$3,#REF!,0)=TRUE),AF106,IF(MATCH(AF$3,#REF!,0)=2,#REF!,"")))</f>
        <v>#REF!</v>
      </c>
      <c r="AG107" t="e">
        <f>IF(AND(#REF!=AG106,#REF!="Y")=TRUE,"",IF(ISERROR(MATCH(AG$3,#REF!,0)=TRUE),AG106,IF(MATCH(AG$3,#REF!,0)=2,#REF!,"")))</f>
        <v>#REF!</v>
      </c>
      <c r="AH107" t="e">
        <f>IF(AND(#REF!=AH106,#REF!="Y")=TRUE,"",IF(ISERROR(MATCH(AH$3,#REF!,0)=TRUE),AH106,IF(MATCH(AH$3,#REF!,0)=2,#REF!,"")))</f>
        <v>#REF!</v>
      </c>
      <c r="AI107" t="e">
        <f>IF(AND(#REF!=AI106,#REF!="Y")=TRUE,"",IF(ISERROR(MATCH(AI$3,#REF!,0)=TRUE),AI106,IF(MATCH(AI$3,#REF!,0)=2,#REF!,"")))</f>
        <v>#REF!</v>
      </c>
      <c r="AJ107" t="e">
        <f>IF(AND(#REF!=AJ106,#REF!="Y")=TRUE,"",IF(ISERROR(MATCH(AJ$3,#REF!,0)=TRUE),AJ106,IF(MATCH(AJ$3,#REF!,0)=2,#REF!,"")))</f>
        <v>#REF!</v>
      </c>
      <c r="AK107" t="e">
        <f>IF(AND(#REF!=AK106,#REF!="Y")=TRUE,"",IF(ISERROR(MATCH(AK$3,#REF!,0)=TRUE),AK106,IF(MATCH(AK$3,#REF!,0)=2,#REF!,"")))</f>
        <v>#REF!</v>
      </c>
      <c r="AL107" t="e">
        <f>IF(AND(#REF!=AL106,#REF!="Y")=TRUE,"",IF(ISERROR(MATCH(AL$3,#REF!,0)=TRUE),AL106,IF(MATCH(AL$3,#REF!,0)=2,#REF!,"")))</f>
        <v>#REF!</v>
      </c>
      <c r="AM107" t="e">
        <f>IF(AND(#REF!=AM106,#REF!="Y")=TRUE,"",IF(ISERROR(MATCH(AM$3,#REF!,0)=TRUE),AM106,IF(MATCH(AM$3,#REF!,0)=2,#REF!,"")))</f>
        <v>#REF!</v>
      </c>
      <c r="AN107" t="e">
        <f>IF(AND(#REF!=AN106,#REF!="Y")=TRUE,"",IF(ISERROR(MATCH(AN$3,#REF!,0)=TRUE),AN106,IF(MATCH(AN$3,#REF!,0)=2,#REF!,"")))</f>
        <v>#REF!</v>
      </c>
      <c r="AO107" s="110" t="e">
        <f>IF(AND(#REF!=AO106,#REF!="Y")=TRUE,"",IF(ISERROR(MATCH(AO$3,#REF!,0)=TRUE),AO106,IF(MATCH(AO$3,#REF!,0)=2,#REF!,"")))</f>
        <v>#REF!</v>
      </c>
      <c r="AP107" s="111" t="e">
        <f>IF(AND(#REF!=AP106,#REF!="Y")=TRUE,"",IF(ISERROR(MATCH(AP$3,#REF!,0)=TRUE),AP106,IF(MATCH(AP$3,#REF!,0)=2,#REF!,"")))</f>
        <v>#REF!</v>
      </c>
      <c r="AQ107" s="111" t="e">
        <f>IF(AND(#REF!=AQ106,#REF!="Y")=TRUE,"",IF(ISERROR(MATCH(AQ$3,#REF!,0)=TRUE),AQ106,IF(MATCH(AQ$3,#REF!,0)=2,#REF!,"")))</f>
        <v>#REF!</v>
      </c>
      <c r="AR107" s="111" t="e">
        <f>IF(AND(#REF!=AR106,#REF!="Y")=TRUE,"",IF(ISERROR(MATCH(AR$3,#REF!,0)=TRUE),AR106,IF(MATCH(AR$3,#REF!,0)=2,#REF!,"")))</f>
        <v>#REF!</v>
      </c>
      <c r="AS107" s="114" t="e">
        <f>IF(AND(#REF!=AS106,#REF!="Y")=TRUE,"",IF(ISERROR(MATCH(AS$3,#REF!,0)=TRUE),AS106,IF(MATCH(AS$3,#REF!,0)=2,#REF!,"")))</f>
        <v>#REF!</v>
      </c>
      <c r="AT107" s="110" t="e">
        <f>IF(AND(#REF!=AT106,#REF!="Y")=TRUE,"",IF(ISERROR(MATCH(AT$3,#REF!,0)=TRUE),AT106,IF(MATCH(AT$3,#REF!,0)=2,#REF!,"")))</f>
        <v>#REF!</v>
      </c>
      <c r="AU107" s="111" t="e">
        <f>IF(AND(#REF!=AU106,#REF!="Y")=TRUE,"",IF(ISERROR(MATCH(AU$3,#REF!,0)=TRUE),AU106,IF(MATCH(AU$3,#REF!,0)=2,#REF!,"")))</f>
        <v>#REF!</v>
      </c>
      <c r="AV107" s="114" t="e">
        <f>IF(AND(#REF!=AV106,#REF!="Y")=TRUE,"",IF(ISERROR(MATCH(AV$3,#REF!,0)=TRUE),AV106,IF(MATCH(AV$3,#REF!,0)=2,#REF!,"")))</f>
        <v>#REF!</v>
      </c>
      <c r="BA107">
        <f>+'All Trains &amp; Jobs'!O82</f>
        <v>0</v>
      </c>
    </row>
    <row r="108" spans="1:53">
      <c r="A108">
        <v>104</v>
      </c>
      <c r="B108" t="e">
        <f>IF(AND(#REF!=B107,#REF!="Y")=TRUE,"",IF(ISERROR(MATCH(B$3,#REF!,0)=TRUE),B107,IF(MATCH(B$3,#REF!,0)=2,#REF!,"")))</f>
        <v>#REF!</v>
      </c>
      <c r="C108" t="e">
        <f>IF(AND(#REF!=C107,#REF!="Y")=TRUE,"",IF(ISERROR(MATCH(C$3,#REF!,0)=TRUE),C107,IF(MATCH(C$3,#REF!,0)=2,#REF!,"")))</f>
        <v>#REF!</v>
      </c>
      <c r="D108" t="e">
        <f>IF(AND(#REF!=D107,#REF!="Y")=TRUE,"",IF(ISERROR(MATCH(D$3,#REF!,0)=TRUE),D107,IF(MATCH(D$3,#REF!,0)=2,#REF!,"")))</f>
        <v>#REF!</v>
      </c>
      <c r="E108" t="e">
        <f>IF(AND(#REF!=E107,#REF!="Y")=TRUE,"",IF(ISERROR(MATCH(E$3,#REF!,0)=TRUE),E107,IF(MATCH(E$3,#REF!,0)=2,#REF!,"")))</f>
        <v>#REF!</v>
      </c>
      <c r="F108" t="e">
        <f>IF(AND(#REF!=F107,#REF!="Y")=TRUE,"",IF(ISERROR(MATCH(F$3,#REF!,0)=TRUE),F107,IF(MATCH(F$3,#REF!,0)=2,#REF!,"")))</f>
        <v>#REF!</v>
      </c>
      <c r="G108" t="e">
        <f>IF(AND(#REF!=G107,#REF!="Y")=TRUE,"",IF(ISERROR(MATCH(G$3,#REF!,0)=TRUE),G107,IF(MATCH(G$3,#REF!,0)=2,#REF!,"")))</f>
        <v>#REF!</v>
      </c>
      <c r="H108" t="e">
        <f>IF(AND(#REF!=H107,#REF!="Y")=TRUE,"",IF(ISERROR(MATCH(H$3,#REF!,0)=TRUE),H107,IF(MATCH(H$3,#REF!,0)=2,#REF!,"")))</f>
        <v>#REF!</v>
      </c>
      <c r="I108" s="110" t="e">
        <f>IF(AND(#REF!=I107,#REF!="Y")=TRUE,"",IF(ISERROR(MATCH(I$3,#REF!,0)=TRUE),I107,IF(MATCH(I$3,#REF!,0)=2,#REF!,"")))</f>
        <v>#REF!</v>
      </c>
      <c r="J108" s="111" t="e">
        <f>IF(AND(#REF!=J107,#REF!="Y")=TRUE,"",IF(ISERROR(MATCH(J$3,#REF!,0)=TRUE),J107,IF(MATCH(J$3,#REF!,0)=2,#REF!,"")))</f>
        <v>#REF!</v>
      </c>
      <c r="K108" s="111" t="e">
        <f>IF(AND(#REF!=K107,#REF!="Y")=TRUE,"",IF(ISERROR(MATCH(K$3,#REF!,0)=TRUE),K107,IF(MATCH(K$3,#REF!,0)=2,#REF!,"")))</f>
        <v>#REF!</v>
      </c>
      <c r="L108" s="111" t="e">
        <f>IF(AND(#REF!=L107,#REF!="Y")=TRUE,"",IF(ISERROR(MATCH(L$3,#REF!,0)=TRUE),L107,IF(MATCH(L$3,#REF!,0)=2,#REF!,"")))</f>
        <v>#REF!</v>
      </c>
      <c r="M108" s="111" t="e">
        <f>IF(AND(#REF!=M107,#REF!="Y")=TRUE,"",IF(ISERROR(MATCH(M$3,#REF!,0)=TRUE),M107,IF(MATCH(M$3,#REF!,0)=2,#REF!,"")))</f>
        <v>#REF!</v>
      </c>
      <c r="N108" s="111" t="e">
        <f>IF(AND(#REF!=N107,#REF!="Y")=TRUE,"",IF(ISERROR(MATCH(N$3,#REF!,0)=TRUE),N107,IF(MATCH(N$3,#REF!,0)=2,#REF!,"")))</f>
        <v>#REF!</v>
      </c>
      <c r="O108" s="114" t="e">
        <f>IF(AND(#REF!=O107,#REF!="Y")=TRUE,"",IF(ISERROR(MATCH(O$3,#REF!,0)=TRUE),O107,IF(MATCH(O$3,#REF!,0)=2,#REF!,"")))</f>
        <v>#REF!</v>
      </c>
      <c r="P108" s="110" t="e">
        <f>IF(AND(#REF!=P107,#REF!="Y")=TRUE,"",IF(ISERROR(MATCH(P$3,#REF!,0)=TRUE),P107,IF(MATCH(P$3,#REF!,0)=2,#REF!,"")))</f>
        <v>#REF!</v>
      </c>
      <c r="Q108" s="111" t="e">
        <f>IF(AND(#REF!=Q107,#REF!="Y")=TRUE,"",IF(ISERROR(MATCH(Q$3,#REF!,0)=TRUE),Q107,IF(MATCH(Q$3,#REF!,0)=2,#REF!,"")))</f>
        <v>#REF!</v>
      </c>
      <c r="R108" s="111" t="e">
        <f>IF(AND(#REF!=R107,#REF!="Y")=TRUE,"",IF(ISERROR(MATCH(R$3,#REF!,0)=TRUE),R107,IF(MATCH(R$3,#REF!,0)=2,#REF!,"")))</f>
        <v>#REF!</v>
      </c>
      <c r="S108" s="111" t="e">
        <f>IF(AND(#REF!=S107,#REF!="Y")=TRUE,"",IF(ISERROR(MATCH(S$3,#REF!,0)=TRUE),S107,IF(MATCH(S$3,#REF!,0)=2,#REF!,"")))</f>
        <v>#REF!</v>
      </c>
      <c r="T108" s="111" t="e">
        <f>IF(AND(#REF!=T107,#REF!="Y")=TRUE,"",IF(ISERROR(MATCH(T$3,#REF!,0)=TRUE),T107,IF(MATCH(T$3,#REF!,0)=2,#REF!,"")))</f>
        <v>#REF!</v>
      </c>
      <c r="U108" s="111" t="e">
        <f>IF(AND(#REF!=U107,#REF!="Y")=TRUE,"",IF(ISERROR(MATCH(U$3,#REF!,0)=TRUE),U107,IF(MATCH(U$3,#REF!,0)=2,#REF!,"")))</f>
        <v>#REF!</v>
      </c>
      <c r="V108" s="111" t="e">
        <f>IF(AND(#REF!=V107,#REF!="Y")=TRUE,"",IF(ISERROR(MATCH(V$3,#REF!,0)=TRUE),V107,IF(MATCH(V$3,#REF!,0)=2,#REF!,"")))</f>
        <v>#REF!</v>
      </c>
      <c r="W108" s="114" t="e">
        <f>IF(AND(#REF!=W107,#REF!="Y")=TRUE,"",IF(ISERROR(MATCH(W$3,#REF!,0)=TRUE),W107,IF(MATCH(W$3,#REF!,0)=2,#REF!,"")))</f>
        <v>#REF!</v>
      </c>
      <c r="X108" t="e">
        <f>IF(AND(#REF!=X107,#REF!="Y")=TRUE,"",IF(ISERROR(MATCH(X$3,#REF!,0)=TRUE),X107,IF(MATCH(X$3,#REF!,0)=2,#REF!,"")))</f>
        <v>#REF!</v>
      </c>
      <c r="Y108" t="e">
        <f>IF(AND(#REF!=Y107,#REF!="Y")=TRUE,"",IF(ISERROR(MATCH(Y$3,#REF!,0)=TRUE),Y107,IF(MATCH(Y$3,#REF!,0)=2,#REF!,"")))</f>
        <v>#REF!</v>
      </c>
      <c r="Z108" t="e">
        <f>IF(AND(#REF!=Z107,#REF!="Y")=TRUE,"",IF(ISERROR(MATCH(Z$3,#REF!,0)=TRUE),Z107,IF(MATCH(Z$3,#REF!,0)=2,#REF!,"")))</f>
        <v>#REF!</v>
      </c>
      <c r="AA108" s="110" t="e">
        <f>IF(AND(#REF!=AA107,#REF!="Y")=TRUE,"",IF(ISERROR(MATCH(AA$3,#REF!,0)=TRUE),AA107,IF(MATCH(AA$3,#REF!,0)=2,#REF!,"")))</f>
        <v>#REF!</v>
      </c>
      <c r="AB108" s="111" t="e">
        <f>IF(AND(#REF!=AB107,#REF!="Y")=TRUE,"",IF(ISERROR(MATCH(AB$3,#REF!,0)=TRUE),AB107,IF(MATCH(AB$3,#REF!,0)=2,#REF!,"")))</f>
        <v>#REF!</v>
      </c>
      <c r="AC108" s="111" t="e">
        <f>IF(AND(#REF!=AC107,#REF!="Y")=TRUE,"",IF(ISERROR(MATCH(AC$3,#REF!,0)=TRUE),AC107,IF(MATCH(AC$3,#REF!,0)=2,#REF!,"")))</f>
        <v>#REF!</v>
      </c>
      <c r="AD108" s="114" t="e">
        <f>IF(AND(#REF!=AD107,#REF!="Y")=TRUE,"",IF(ISERROR(MATCH(AD$3,#REF!,0)=TRUE),AD107,IF(MATCH(AD$3,#REF!,0)=2,#REF!,"")))</f>
        <v>#REF!</v>
      </c>
      <c r="AE108" s="110" t="e">
        <f>IF(AND(#REF!=AE107,#REF!="Y")=TRUE,"",IF(ISERROR(MATCH(AE$3,#REF!,0)=TRUE),AE107,IF(MATCH(AE$3,#REF!,0)=2,#REF!,"")))</f>
        <v>#REF!</v>
      </c>
      <c r="AF108" s="114" t="e">
        <f>IF(AND(#REF!=AF107,#REF!="Y")=TRUE,"",IF(ISERROR(MATCH(AF$3,#REF!,0)=TRUE),AF107,IF(MATCH(AF$3,#REF!,0)=2,#REF!,"")))</f>
        <v>#REF!</v>
      </c>
      <c r="AG108" t="e">
        <f>IF(AND(#REF!=AG107,#REF!="Y")=TRUE,"",IF(ISERROR(MATCH(AG$3,#REF!,0)=TRUE),AG107,IF(MATCH(AG$3,#REF!,0)=2,#REF!,"")))</f>
        <v>#REF!</v>
      </c>
      <c r="AH108" t="e">
        <f>IF(AND(#REF!=AH107,#REF!="Y")=TRUE,"",IF(ISERROR(MATCH(AH$3,#REF!,0)=TRUE),AH107,IF(MATCH(AH$3,#REF!,0)=2,#REF!,"")))</f>
        <v>#REF!</v>
      </c>
      <c r="AI108" t="e">
        <f>IF(AND(#REF!=AI107,#REF!="Y")=TRUE,"",IF(ISERROR(MATCH(AI$3,#REF!,0)=TRUE),AI107,IF(MATCH(AI$3,#REF!,0)=2,#REF!,"")))</f>
        <v>#REF!</v>
      </c>
      <c r="AJ108" t="e">
        <f>IF(AND(#REF!=AJ107,#REF!="Y")=TRUE,"",IF(ISERROR(MATCH(AJ$3,#REF!,0)=TRUE),AJ107,IF(MATCH(AJ$3,#REF!,0)=2,#REF!,"")))</f>
        <v>#REF!</v>
      </c>
      <c r="AK108" t="e">
        <f>IF(AND(#REF!=AK107,#REF!="Y")=TRUE,"",IF(ISERROR(MATCH(AK$3,#REF!,0)=TRUE),AK107,IF(MATCH(AK$3,#REF!,0)=2,#REF!,"")))</f>
        <v>#REF!</v>
      </c>
      <c r="AL108" t="e">
        <f>IF(AND(#REF!=AL107,#REF!="Y")=TRUE,"",IF(ISERROR(MATCH(AL$3,#REF!,0)=TRUE),AL107,IF(MATCH(AL$3,#REF!,0)=2,#REF!,"")))</f>
        <v>#REF!</v>
      </c>
      <c r="AM108" t="e">
        <f>IF(AND(#REF!=AM107,#REF!="Y")=TRUE,"",IF(ISERROR(MATCH(AM$3,#REF!,0)=TRUE),AM107,IF(MATCH(AM$3,#REF!,0)=2,#REF!,"")))</f>
        <v>#REF!</v>
      </c>
      <c r="AN108" t="e">
        <f>IF(AND(#REF!=AN107,#REF!="Y")=TRUE,"",IF(ISERROR(MATCH(AN$3,#REF!,0)=TRUE),AN107,IF(MATCH(AN$3,#REF!,0)=2,#REF!,"")))</f>
        <v>#REF!</v>
      </c>
      <c r="AO108" s="110" t="e">
        <f>IF(AND(#REF!=AO107,#REF!="Y")=TRUE,"",IF(ISERROR(MATCH(AO$3,#REF!,0)=TRUE),AO107,IF(MATCH(AO$3,#REF!,0)=2,#REF!,"")))</f>
        <v>#REF!</v>
      </c>
      <c r="AP108" s="111" t="e">
        <f>IF(AND(#REF!=AP107,#REF!="Y")=TRUE,"",IF(ISERROR(MATCH(AP$3,#REF!,0)=TRUE),AP107,IF(MATCH(AP$3,#REF!,0)=2,#REF!,"")))</f>
        <v>#REF!</v>
      </c>
      <c r="AQ108" s="111" t="e">
        <f>IF(AND(#REF!=AQ107,#REF!="Y")=TRUE,"",IF(ISERROR(MATCH(AQ$3,#REF!,0)=TRUE),AQ107,IF(MATCH(AQ$3,#REF!,0)=2,#REF!,"")))</f>
        <v>#REF!</v>
      </c>
      <c r="AR108" s="111" t="e">
        <f>IF(AND(#REF!=AR107,#REF!="Y")=TRUE,"",IF(ISERROR(MATCH(AR$3,#REF!,0)=TRUE),AR107,IF(MATCH(AR$3,#REF!,0)=2,#REF!,"")))</f>
        <v>#REF!</v>
      </c>
      <c r="AS108" s="114" t="e">
        <f>IF(AND(#REF!=AS107,#REF!="Y")=TRUE,"",IF(ISERROR(MATCH(AS$3,#REF!,0)=TRUE),AS107,IF(MATCH(AS$3,#REF!,0)=2,#REF!,"")))</f>
        <v>#REF!</v>
      </c>
      <c r="AT108" s="110" t="e">
        <f>IF(AND(#REF!=AT107,#REF!="Y")=TRUE,"",IF(ISERROR(MATCH(AT$3,#REF!,0)=TRUE),AT107,IF(MATCH(AT$3,#REF!,0)=2,#REF!,"")))</f>
        <v>#REF!</v>
      </c>
      <c r="AU108" s="111" t="e">
        <f>IF(AND(#REF!=AU107,#REF!="Y")=TRUE,"",IF(ISERROR(MATCH(AU$3,#REF!,0)=TRUE),AU107,IF(MATCH(AU$3,#REF!,0)=2,#REF!,"")))</f>
        <v>#REF!</v>
      </c>
      <c r="AV108" s="114" t="e">
        <f>IF(AND(#REF!=AV107,#REF!="Y")=TRUE,"",IF(ISERROR(MATCH(AV$3,#REF!,0)=TRUE),AV107,IF(MATCH(AV$3,#REF!,0)=2,#REF!,"")))</f>
        <v>#REF!</v>
      </c>
      <c r="BA108">
        <f>+'All Trains &amp; Jobs'!O83</f>
        <v>0</v>
      </c>
    </row>
    <row r="109" spans="1:53">
      <c r="A109">
        <v>105</v>
      </c>
      <c r="B109" t="e">
        <f>IF(AND(#REF!=B108,#REF!="Y")=TRUE,"",IF(ISERROR(MATCH(B$3,#REF!,0)=TRUE),B108,IF(MATCH(B$3,#REF!,0)=2,#REF!,"")))</f>
        <v>#REF!</v>
      </c>
      <c r="C109" t="e">
        <f>IF(AND(#REF!=C108,#REF!="Y")=TRUE,"",IF(ISERROR(MATCH(C$3,#REF!,0)=TRUE),C108,IF(MATCH(C$3,#REF!,0)=2,#REF!,"")))</f>
        <v>#REF!</v>
      </c>
      <c r="D109" t="e">
        <f>IF(AND(#REF!=D108,#REF!="Y")=TRUE,"",IF(ISERROR(MATCH(D$3,#REF!,0)=TRUE),D108,IF(MATCH(D$3,#REF!,0)=2,#REF!,"")))</f>
        <v>#REF!</v>
      </c>
      <c r="E109" t="e">
        <f>IF(AND(#REF!=E108,#REF!="Y")=TRUE,"",IF(ISERROR(MATCH(E$3,#REF!,0)=TRUE),E108,IF(MATCH(E$3,#REF!,0)=2,#REF!,"")))</f>
        <v>#REF!</v>
      </c>
      <c r="F109" t="e">
        <f>IF(AND(#REF!=F108,#REF!="Y")=TRUE,"",IF(ISERROR(MATCH(F$3,#REF!,0)=TRUE),F108,IF(MATCH(F$3,#REF!,0)=2,#REF!,"")))</f>
        <v>#REF!</v>
      </c>
      <c r="G109" t="e">
        <f>IF(AND(#REF!=G108,#REF!="Y")=TRUE,"",IF(ISERROR(MATCH(G$3,#REF!,0)=TRUE),G108,IF(MATCH(G$3,#REF!,0)=2,#REF!,"")))</f>
        <v>#REF!</v>
      </c>
      <c r="H109" t="e">
        <f>IF(AND(#REF!=H108,#REF!="Y")=TRUE,"",IF(ISERROR(MATCH(H$3,#REF!,0)=TRUE),H108,IF(MATCH(H$3,#REF!,0)=2,#REF!,"")))</f>
        <v>#REF!</v>
      </c>
      <c r="I109" s="110" t="e">
        <f>IF(AND(#REF!=I108,#REF!="Y")=TRUE,"",IF(ISERROR(MATCH(I$3,#REF!,0)=TRUE),I108,IF(MATCH(I$3,#REF!,0)=2,#REF!,"")))</f>
        <v>#REF!</v>
      </c>
      <c r="J109" s="111" t="e">
        <f>IF(AND(#REF!=J108,#REF!="Y")=TRUE,"",IF(ISERROR(MATCH(J$3,#REF!,0)=TRUE),J108,IF(MATCH(J$3,#REF!,0)=2,#REF!,"")))</f>
        <v>#REF!</v>
      </c>
      <c r="K109" s="111" t="e">
        <f>IF(AND(#REF!=K108,#REF!="Y")=TRUE,"",IF(ISERROR(MATCH(K$3,#REF!,0)=TRUE),K108,IF(MATCH(K$3,#REF!,0)=2,#REF!,"")))</f>
        <v>#REF!</v>
      </c>
      <c r="L109" s="111" t="e">
        <f>IF(AND(#REF!=L108,#REF!="Y")=TRUE,"",IF(ISERROR(MATCH(L$3,#REF!,0)=TRUE),L108,IF(MATCH(L$3,#REF!,0)=2,#REF!,"")))</f>
        <v>#REF!</v>
      </c>
      <c r="M109" s="111" t="e">
        <f>IF(AND(#REF!=M108,#REF!="Y")=TRUE,"",IF(ISERROR(MATCH(M$3,#REF!,0)=TRUE),M108,IF(MATCH(M$3,#REF!,0)=2,#REF!,"")))</f>
        <v>#REF!</v>
      </c>
      <c r="N109" s="111" t="e">
        <f>IF(AND(#REF!=N108,#REF!="Y")=TRUE,"",IF(ISERROR(MATCH(N$3,#REF!,0)=TRUE),N108,IF(MATCH(N$3,#REF!,0)=2,#REF!,"")))</f>
        <v>#REF!</v>
      </c>
      <c r="O109" s="114" t="e">
        <f>IF(AND(#REF!=O108,#REF!="Y")=TRUE,"",IF(ISERROR(MATCH(O$3,#REF!,0)=TRUE),O108,IF(MATCH(O$3,#REF!,0)=2,#REF!,"")))</f>
        <v>#REF!</v>
      </c>
      <c r="P109" s="110" t="e">
        <f>IF(AND(#REF!=P108,#REF!="Y")=TRUE,"",IF(ISERROR(MATCH(P$3,#REF!,0)=TRUE),P108,IF(MATCH(P$3,#REF!,0)=2,#REF!,"")))</f>
        <v>#REF!</v>
      </c>
      <c r="Q109" s="111" t="e">
        <f>IF(AND(#REF!=Q108,#REF!="Y")=TRUE,"",IF(ISERROR(MATCH(Q$3,#REF!,0)=TRUE),Q108,IF(MATCH(Q$3,#REF!,0)=2,#REF!,"")))</f>
        <v>#REF!</v>
      </c>
      <c r="R109" s="111" t="e">
        <f>IF(AND(#REF!=R108,#REF!="Y")=TRUE,"",IF(ISERROR(MATCH(R$3,#REF!,0)=TRUE),R108,IF(MATCH(R$3,#REF!,0)=2,#REF!,"")))</f>
        <v>#REF!</v>
      </c>
      <c r="S109" s="111" t="e">
        <f>IF(AND(#REF!=S108,#REF!="Y")=TRUE,"",IF(ISERROR(MATCH(S$3,#REF!,0)=TRUE),S108,IF(MATCH(S$3,#REF!,0)=2,#REF!,"")))</f>
        <v>#REF!</v>
      </c>
      <c r="T109" s="111" t="e">
        <f>IF(AND(#REF!=T108,#REF!="Y")=TRUE,"",IF(ISERROR(MATCH(T$3,#REF!,0)=TRUE),T108,IF(MATCH(T$3,#REF!,0)=2,#REF!,"")))</f>
        <v>#REF!</v>
      </c>
      <c r="U109" s="111" t="e">
        <f>IF(AND(#REF!=U108,#REF!="Y")=TRUE,"",IF(ISERROR(MATCH(U$3,#REF!,0)=TRUE),U108,IF(MATCH(U$3,#REF!,0)=2,#REF!,"")))</f>
        <v>#REF!</v>
      </c>
      <c r="V109" s="111" t="e">
        <f>IF(AND(#REF!=V108,#REF!="Y")=TRUE,"",IF(ISERROR(MATCH(V$3,#REF!,0)=TRUE),V108,IF(MATCH(V$3,#REF!,0)=2,#REF!,"")))</f>
        <v>#REF!</v>
      </c>
      <c r="W109" s="114" t="e">
        <f>IF(AND(#REF!=W108,#REF!="Y")=TRUE,"",IF(ISERROR(MATCH(W$3,#REF!,0)=TRUE),W108,IF(MATCH(W$3,#REF!,0)=2,#REF!,"")))</f>
        <v>#REF!</v>
      </c>
      <c r="X109" t="e">
        <f>IF(AND(#REF!=X108,#REF!="Y")=TRUE,"",IF(ISERROR(MATCH(X$3,#REF!,0)=TRUE),X108,IF(MATCH(X$3,#REF!,0)=2,#REF!,"")))</f>
        <v>#REF!</v>
      </c>
      <c r="Y109" t="e">
        <f>IF(AND(#REF!=Y108,#REF!="Y")=TRUE,"",IF(ISERROR(MATCH(Y$3,#REF!,0)=TRUE),Y108,IF(MATCH(Y$3,#REF!,0)=2,#REF!,"")))</f>
        <v>#REF!</v>
      </c>
      <c r="Z109" t="e">
        <f>IF(AND(#REF!=Z108,#REF!="Y")=TRUE,"",IF(ISERROR(MATCH(Z$3,#REF!,0)=TRUE),Z108,IF(MATCH(Z$3,#REF!,0)=2,#REF!,"")))</f>
        <v>#REF!</v>
      </c>
      <c r="AA109" s="110" t="e">
        <f>IF(AND(#REF!=AA108,#REF!="Y")=TRUE,"",IF(ISERROR(MATCH(AA$3,#REF!,0)=TRUE),AA108,IF(MATCH(AA$3,#REF!,0)=2,#REF!,"")))</f>
        <v>#REF!</v>
      </c>
      <c r="AB109" s="111" t="e">
        <f>IF(AND(#REF!=AB108,#REF!="Y")=TRUE,"",IF(ISERROR(MATCH(AB$3,#REF!,0)=TRUE),AB108,IF(MATCH(AB$3,#REF!,0)=2,#REF!,"")))</f>
        <v>#REF!</v>
      </c>
      <c r="AC109" s="111" t="e">
        <f>IF(AND(#REF!=AC108,#REF!="Y")=TRUE,"",IF(ISERROR(MATCH(AC$3,#REF!,0)=TRUE),AC108,IF(MATCH(AC$3,#REF!,0)=2,#REF!,"")))</f>
        <v>#REF!</v>
      </c>
      <c r="AD109" s="114" t="e">
        <f>IF(AND(#REF!=AD108,#REF!="Y")=TRUE,"",IF(ISERROR(MATCH(AD$3,#REF!,0)=TRUE),AD108,IF(MATCH(AD$3,#REF!,0)=2,#REF!,"")))</f>
        <v>#REF!</v>
      </c>
      <c r="AE109" s="110" t="e">
        <f>IF(AND(#REF!=AE108,#REF!="Y")=TRUE,"",IF(ISERROR(MATCH(AE$3,#REF!,0)=TRUE),AE108,IF(MATCH(AE$3,#REF!,0)=2,#REF!,"")))</f>
        <v>#REF!</v>
      </c>
      <c r="AF109" s="114" t="e">
        <f>IF(AND(#REF!=AF108,#REF!="Y")=TRUE,"",IF(ISERROR(MATCH(AF$3,#REF!,0)=TRUE),AF108,IF(MATCH(AF$3,#REF!,0)=2,#REF!,"")))</f>
        <v>#REF!</v>
      </c>
      <c r="AG109" t="e">
        <f>IF(AND(#REF!=AG108,#REF!="Y")=TRUE,"",IF(ISERROR(MATCH(AG$3,#REF!,0)=TRUE),AG108,IF(MATCH(AG$3,#REF!,0)=2,#REF!,"")))</f>
        <v>#REF!</v>
      </c>
      <c r="AH109" t="e">
        <f>IF(AND(#REF!=AH108,#REF!="Y")=TRUE,"",IF(ISERROR(MATCH(AH$3,#REF!,0)=TRUE),AH108,IF(MATCH(AH$3,#REF!,0)=2,#REF!,"")))</f>
        <v>#REF!</v>
      </c>
      <c r="AI109" t="e">
        <f>IF(AND(#REF!=AI108,#REF!="Y")=TRUE,"",IF(ISERROR(MATCH(AI$3,#REF!,0)=TRUE),AI108,IF(MATCH(AI$3,#REF!,0)=2,#REF!,"")))</f>
        <v>#REF!</v>
      </c>
      <c r="AJ109" t="e">
        <f>IF(AND(#REF!=AJ108,#REF!="Y")=TRUE,"",IF(ISERROR(MATCH(AJ$3,#REF!,0)=TRUE),AJ108,IF(MATCH(AJ$3,#REF!,0)=2,#REF!,"")))</f>
        <v>#REF!</v>
      </c>
      <c r="AK109" t="e">
        <f>IF(AND(#REF!=AK108,#REF!="Y")=TRUE,"",IF(ISERROR(MATCH(AK$3,#REF!,0)=TRUE),AK108,IF(MATCH(AK$3,#REF!,0)=2,#REF!,"")))</f>
        <v>#REF!</v>
      </c>
      <c r="AL109" t="e">
        <f>IF(AND(#REF!=AL108,#REF!="Y")=TRUE,"",IF(ISERROR(MATCH(AL$3,#REF!,0)=TRUE),AL108,IF(MATCH(AL$3,#REF!,0)=2,#REF!,"")))</f>
        <v>#REF!</v>
      </c>
      <c r="AM109" t="e">
        <f>IF(AND(#REF!=AM108,#REF!="Y")=TRUE,"",IF(ISERROR(MATCH(AM$3,#REF!,0)=TRUE),AM108,IF(MATCH(AM$3,#REF!,0)=2,#REF!,"")))</f>
        <v>#REF!</v>
      </c>
      <c r="AN109" t="e">
        <f>IF(AND(#REF!=AN108,#REF!="Y")=TRUE,"",IF(ISERROR(MATCH(AN$3,#REF!,0)=TRUE),AN108,IF(MATCH(AN$3,#REF!,0)=2,#REF!,"")))</f>
        <v>#REF!</v>
      </c>
      <c r="AO109" s="110" t="e">
        <f>IF(AND(#REF!=AO108,#REF!="Y")=TRUE,"",IF(ISERROR(MATCH(AO$3,#REF!,0)=TRUE),AO108,IF(MATCH(AO$3,#REF!,0)=2,#REF!,"")))</f>
        <v>#REF!</v>
      </c>
      <c r="AP109" s="111" t="e">
        <f>IF(AND(#REF!=AP108,#REF!="Y")=TRUE,"",IF(ISERROR(MATCH(AP$3,#REF!,0)=TRUE),AP108,IF(MATCH(AP$3,#REF!,0)=2,#REF!,"")))</f>
        <v>#REF!</v>
      </c>
      <c r="AQ109" s="111" t="e">
        <f>IF(AND(#REF!=AQ108,#REF!="Y")=TRUE,"",IF(ISERROR(MATCH(AQ$3,#REF!,0)=TRUE),AQ108,IF(MATCH(AQ$3,#REF!,0)=2,#REF!,"")))</f>
        <v>#REF!</v>
      </c>
      <c r="AR109" s="111" t="e">
        <f>IF(AND(#REF!=AR108,#REF!="Y")=TRUE,"",IF(ISERROR(MATCH(AR$3,#REF!,0)=TRUE),AR108,IF(MATCH(AR$3,#REF!,0)=2,#REF!,"")))</f>
        <v>#REF!</v>
      </c>
      <c r="AS109" s="114" t="e">
        <f>IF(AND(#REF!=AS108,#REF!="Y")=TRUE,"",IF(ISERROR(MATCH(AS$3,#REF!,0)=TRUE),AS108,IF(MATCH(AS$3,#REF!,0)=2,#REF!,"")))</f>
        <v>#REF!</v>
      </c>
      <c r="AT109" s="110" t="e">
        <f>IF(AND(#REF!=AT108,#REF!="Y")=TRUE,"",IF(ISERROR(MATCH(AT$3,#REF!,0)=TRUE),AT108,IF(MATCH(AT$3,#REF!,0)=2,#REF!,"")))</f>
        <v>#REF!</v>
      </c>
      <c r="AU109" s="111" t="e">
        <f>IF(AND(#REF!=AU108,#REF!="Y")=TRUE,"",IF(ISERROR(MATCH(AU$3,#REF!,0)=TRUE),AU108,IF(MATCH(AU$3,#REF!,0)=2,#REF!,"")))</f>
        <v>#REF!</v>
      </c>
      <c r="AV109" s="114" t="e">
        <f>IF(AND(#REF!=AV108,#REF!="Y")=TRUE,"",IF(ISERROR(MATCH(AV$3,#REF!,0)=TRUE),AV108,IF(MATCH(AV$3,#REF!,0)=2,#REF!,"")))</f>
        <v>#REF!</v>
      </c>
      <c r="BA109">
        <f>+'All Trains &amp; Jobs'!O84</f>
        <v>0</v>
      </c>
    </row>
    <row r="110" spans="1:53">
      <c r="A110">
        <v>106</v>
      </c>
      <c r="B110" t="e">
        <f>IF(AND(#REF!=B109,#REF!="Y")=TRUE,"",IF(ISERROR(MATCH(B$3,#REF!,0)=TRUE),B109,IF(MATCH(B$3,#REF!,0)=2,#REF!,"")))</f>
        <v>#REF!</v>
      </c>
      <c r="C110" t="e">
        <f>IF(AND(#REF!=C109,#REF!="Y")=TRUE,"",IF(ISERROR(MATCH(C$3,#REF!,0)=TRUE),C109,IF(MATCH(C$3,#REF!,0)=2,#REF!,"")))</f>
        <v>#REF!</v>
      </c>
      <c r="D110" t="e">
        <f>IF(AND(#REF!=D109,#REF!="Y")=TRUE,"",IF(ISERROR(MATCH(D$3,#REF!,0)=TRUE),D109,IF(MATCH(D$3,#REF!,0)=2,#REF!,"")))</f>
        <v>#REF!</v>
      </c>
      <c r="E110" t="e">
        <f>IF(AND(#REF!=E109,#REF!="Y")=TRUE,"",IF(ISERROR(MATCH(E$3,#REF!,0)=TRUE),E109,IF(MATCH(E$3,#REF!,0)=2,#REF!,"")))</f>
        <v>#REF!</v>
      </c>
      <c r="F110" t="e">
        <f>IF(AND(#REF!=F109,#REF!="Y")=TRUE,"",IF(ISERROR(MATCH(F$3,#REF!,0)=TRUE),F109,IF(MATCH(F$3,#REF!,0)=2,#REF!,"")))</f>
        <v>#REF!</v>
      </c>
      <c r="G110" t="e">
        <f>IF(AND(#REF!=G109,#REF!="Y")=TRUE,"",IF(ISERROR(MATCH(G$3,#REF!,0)=TRUE),G109,IF(MATCH(G$3,#REF!,0)=2,#REF!,"")))</f>
        <v>#REF!</v>
      </c>
      <c r="H110" t="e">
        <f>IF(AND(#REF!=H109,#REF!="Y")=TRUE,"",IF(ISERROR(MATCH(H$3,#REF!,0)=TRUE),H109,IF(MATCH(H$3,#REF!,0)=2,#REF!,"")))</f>
        <v>#REF!</v>
      </c>
      <c r="I110" s="110" t="e">
        <f>IF(AND(#REF!=I109,#REF!="Y")=TRUE,"",IF(ISERROR(MATCH(I$3,#REF!,0)=TRUE),I109,IF(MATCH(I$3,#REF!,0)=2,#REF!,"")))</f>
        <v>#REF!</v>
      </c>
      <c r="J110" s="111" t="e">
        <f>IF(AND(#REF!=J109,#REF!="Y")=TRUE,"",IF(ISERROR(MATCH(J$3,#REF!,0)=TRUE),J109,IF(MATCH(J$3,#REF!,0)=2,#REF!,"")))</f>
        <v>#REF!</v>
      </c>
      <c r="K110" s="111" t="e">
        <f>IF(AND(#REF!=K109,#REF!="Y")=TRUE,"",IF(ISERROR(MATCH(K$3,#REF!,0)=TRUE),K109,IF(MATCH(K$3,#REF!,0)=2,#REF!,"")))</f>
        <v>#REF!</v>
      </c>
      <c r="L110" s="111" t="e">
        <f>IF(AND(#REF!=L109,#REF!="Y")=TRUE,"",IF(ISERROR(MATCH(L$3,#REF!,0)=TRUE),L109,IF(MATCH(L$3,#REF!,0)=2,#REF!,"")))</f>
        <v>#REF!</v>
      </c>
      <c r="M110" s="111" t="e">
        <f>IF(AND(#REF!=M109,#REF!="Y")=TRUE,"",IF(ISERROR(MATCH(M$3,#REF!,0)=TRUE),M109,IF(MATCH(M$3,#REF!,0)=2,#REF!,"")))</f>
        <v>#REF!</v>
      </c>
      <c r="N110" s="111" t="e">
        <f>IF(AND(#REF!=N109,#REF!="Y")=TRUE,"",IF(ISERROR(MATCH(N$3,#REF!,0)=TRUE),N109,IF(MATCH(N$3,#REF!,0)=2,#REF!,"")))</f>
        <v>#REF!</v>
      </c>
      <c r="O110" s="114" t="e">
        <f>IF(AND(#REF!=O109,#REF!="Y")=TRUE,"",IF(ISERROR(MATCH(O$3,#REF!,0)=TRUE),O109,IF(MATCH(O$3,#REF!,0)=2,#REF!,"")))</f>
        <v>#REF!</v>
      </c>
      <c r="P110" s="110" t="e">
        <f>IF(AND(#REF!=P109,#REF!="Y")=TRUE,"",IF(ISERROR(MATCH(P$3,#REF!,0)=TRUE),P109,IF(MATCH(P$3,#REF!,0)=2,#REF!,"")))</f>
        <v>#REF!</v>
      </c>
      <c r="Q110" s="111" t="e">
        <f>IF(AND(#REF!=Q109,#REF!="Y")=TRUE,"",IF(ISERROR(MATCH(Q$3,#REF!,0)=TRUE),Q109,IF(MATCH(Q$3,#REF!,0)=2,#REF!,"")))</f>
        <v>#REF!</v>
      </c>
      <c r="R110" s="111" t="e">
        <f>IF(AND(#REF!=R109,#REF!="Y")=TRUE,"",IF(ISERROR(MATCH(R$3,#REF!,0)=TRUE),R109,IF(MATCH(R$3,#REF!,0)=2,#REF!,"")))</f>
        <v>#REF!</v>
      </c>
      <c r="S110" s="111" t="e">
        <f>IF(AND(#REF!=S109,#REF!="Y")=TRUE,"",IF(ISERROR(MATCH(S$3,#REF!,0)=TRUE),S109,IF(MATCH(S$3,#REF!,0)=2,#REF!,"")))</f>
        <v>#REF!</v>
      </c>
      <c r="T110" s="111" t="e">
        <f>IF(AND(#REF!=T109,#REF!="Y")=TRUE,"",IF(ISERROR(MATCH(T$3,#REF!,0)=TRUE),T109,IF(MATCH(T$3,#REF!,0)=2,#REF!,"")))</f>
        <v>#REF!</v>
      </c>
      <c r="U110" s="111" t="e">
        <f>IF(AND(#REF!=U109,#REF!="Y")=TRUE,"",IF(ISERROR(MATCH(U$3,#REF!,0)=TRUE),U109,IF(MATCH(U$3,#REF!,0)=2,#REF!,"")))</f>
        <v>#REF!</v>
      </c>
      <c r="V110" s="111" t="e">
        <f>IF(AND(#REF!=V109,#REF!="Y")=TRUE,"",IF(ISERROR(MATCH(V$3,#REF!,0)=TRUE),V109,IF(MATCH(V$3,#REF!,0)=2,#REF!,"")))</f>
        <v>#REF!</v>
      </c>
      <c r="W110" s="114" t="e">
        <f>IF(AND(#REF!=W109,#REF!="Y")=TRUE,"",IF(ISERROR(MATCH(W$3,#REF!,0)=TRUE),W109,IF(MATCH(W$3,#REF!,0)=2,#REF!,"")))</f>
        <v>#REF!</v>
      </c>
      <c r="X110" t="e">
        <f>IF(AND(#REF!=X109,#REF!="Y")=TRUE,"",IF(ISERROR(MATCH(X$3,#REF!,0)=TRUE),X109,IF(MATCH(X$3,#REF!,0)=2,#REF!,"")))</f>
        <v>#REF!</v>
      </c>
      <c r="Y110" t="e">
        <f>IF(AND(#REF!=Y109,#REF!="Y")=TRUE,"",IF(ISERROR(MATCH(Y$3,#REF!,0)=TRUE),Y109,IF(MATCH(Y$3,#REF!,0)=2,#REF!,"")))</f>
        <v>#REF!</v>
      </c>
      <c r="Z110" t="e">
        <f>IF(AND(#REF!=Z109,#REF!="Y")=TRUE,"",IF(ISERROR(MATCH(Z$3,#REF!,0)=TRUE),Z109,IF(MATCH(Z$3,#REF!,0)=2,#REF!,"")))</f>
        <v>#REF!</v>
      </c>
      <c r="AA110" s="110" t="e">
        <f>IF(AND(#REF!=AA109,#REF!="Y")=TRUE,"",IF(ISERROR(MATCH(AA$3,#REF!,0)=TRUE),AA109,IF(MATCH(AA$3,#REF!,0)=2,#REF!,"")))</f>
        <v>#REF!</v>
      </c>
      <c r="AB110" s="111" t="e">
        <f>IF(AND(#REF!=AB109,#REF!="Y")=TRUE,"",IF(ISERROR(MATCH(AB$3,#REF!,0)=TRUE),AB109,IF(MATCH(AB$3,#REF!,0)=2,#REF!,"")))</f>
        <v>#REF!</v>
      </c>
      <c r="AC110" s="111" t="e">
        <f>IF(AND(#REF!=AC109,#REF!="Y")=TRUE,"",IF(ISERROR(MATCH(AC$3,#REF!,0)=TRUE),AC109,IF(MATCH(AC$3,#REF!,0)=2,#REF!,"")))</f>
        <v>#REF!</v>
      </c>
      <c r="AD110" s="114" t="e">
        <f>IF(AND(#REF!=AD109,#REF!="Y")=TRUE,"",IF(ISERROR(MATCH(AD$3,#REF!,0)=TRUE),AD109,IF(MATCH(AD$3,#REF!,0)=2,#REF!,"")))</f>
        <v>#REF!</v>
      </c>
      <c r="AE110" s="110" t="e">
        <f>IF(AND(#REF!=AE109,#REF!="Y")=TRUE,"",IF(ISERROR(MATCH(AE$3,#REF!,0)=TRUE),AE109,IF(MATCH(AE$3,#REF!,0)=2,#REF!,"")))</f>
        <v>#REF!</v>
      </c>
      <c r="AF110" s="114" t="e">
        <f>IF(AND(#REF!=AF109,#REF!="Y")=TRUE,"",IF(ISERROR(MATCH(AF$3,#REF!,0)=TRUE),AF109,IF(MATCH(AF$3,#REF!,0)=2,#REF!,"")))</f>
        <v>#REF!</v>
      </c>
      <c r="AG110" t="e">
        <f>IF(AND(#REF!=AG109,#REF!="Y")=TRUE,"",IF(ISERROR(MATCH(AG$3,#REF!,0)=TRUE),AG109,IF(MATCH(AG$3,#REF!,0)=2,#REF!,"")))</f>
        <v>#REF!</v>
      </c>
      <c r="AH110" t="e">
        <f>IF(AND(#REF!=AH109,#REF!="Y")=TRUE,"",IF(ISERROR(MATCH(AH$3,#REF!,0)=TRUE),AH109,IF(MATCH(AH$3,#REF!,0)=2,#REF!,"")))</f>
        <v>#REF!</v>
      </c>
      <c r="AI110" t="e">
        <f>IF(AND(#REF!=AI109,#REF!="Y")=TRUE,"",IF(ISERROR(MATCH(AI$3,#REF!,0)=TRUE),AI109,IF(MATCH(AI$3,#REF!,0)=2,#REF!,"")))</f>
        <v>#REF!</v>
      </c>
      <c r="AJ110" t="e">
        <f>IF(AND(#REF!=AJ109,#REF!="Y")=TRUE,"",IF(ISERROR(MATCH(AJ$3,#REF!,0)=TRUE),AJ109,IF(MATCH(AJ$3,#REF!,0)=2,#REF!,"")))</f>
        <v>#REF!</v>
      </c>
      <c r="AK110" t="e">
        <f>IF(AND(#REF!=AK109,#REF!="Y")=TRUE,"",IF(ISERROR(MATCH(AK$3,#REF!,0)=TRUE),AK109,IF(MATCH(AK$3,#REF!,0)=2,#REF!,"")))</f>
        <v>#REF!</v>
      </c>
      <c r="AL110" t="e">
        <f>IF(AND(#REF!=AL109,#REF!="Y")=TRUE,"",IF(ISERROR(MATCH(AL$3,#REF!,0)=TRUE),AL109,IF(MATCH(AL$3,#REF!,0)=2,#REF!,"")))</f>
        <v>#REF!</v>
      </c>
      <c r="AM110" t="e">
        <f>IF(AND(#REF!=AM109,#REF!="Y")=TRUE,"",IF(ISERROR(MATCH(AM$3,#REF!,0)=TRUE),AM109,IF(MATCH(AM$3,#REF!,0)=2,#REF!,"")))</f>
        <v>#REF!</v>
      </c>
      <c r="AN110" t="e">
        <f>IF(AND(#REF!=AN109,#REF!="Y")=TRUE,"",IF(ISERROR(MATCH(AN$3,#REF!,0)=TRUE),AN109,IF(MATCH(AN$3,#REF!,0)=2,#REF!,"")))</f>
        <v>#REF!</v>
      </c>
      <c r="AO110" s="110" t="e">
        <f>IF(AND(#REF!=AO109,#REF!="Y")=TRUE,"",IF(ISERROR(MATCH(AO$3,#REF!,0)=TRUE),AO109,IF(MATCH(AO$3,#REF!,0)=2,#REF!,"")))</f>
        <v>#REF!</v>
      </c>
      <c r="AP110" s="111" t="e">
        <f>IF(AND(#REF!=AP109,#REF!="Y")=TRUE,"",IF(ISERROR(MATCH(AP$3,#REF!,0)=TRUE),AP109,IF(MATCH(AP$3,#REF!,0)=2,#REF!,"")))</f>
        <v>#REF!</v>
      </c>
      <c r="AQ110" s="111" t="e">
        <f>IF(AND(#REF!=AQ109,#REF!="Y")=TRUE,"",IF(ISERROR(MATCH(AQ$3,#REF!,0)=TRUE),AQ109,IF(MATCH(AQ$3,#REF!,0)=2,#REF!,"")))</f>
        <v>#REF!</v>
      </c>
      <c r="AR110" s="111" t="e">
        <f>IF(AND(#REF!=AR109,#REF!="Y")=TRUE,"",IF(ISERROR(MATCH(AR$3,#REF!,0)=TRUE),AR109,IF(MATCH(AR$3,#REF!,0)=2,#REF!,"")))</f>
        <v>#REF!</v>
      </c>
      <c r="AS110" s="114" t="e">
        <f>IF(AND(#REF!=AS109,#REF!="Y")=TRUE,"",IF(ISERROR(MATCH(AS$3,#REF!,0)=TRUE),AS109,IF(MATCH(AS$3,#REF!,0)=2,#REF!,"")))</f>
        <v>#REF!</v>
      </c>
      <c r="AT110" s="110" t="e">
        <f>IF(AND(#REF!=AT109,#REF!="Y")=TRUE,"",IF(ISERROR(MATCH(AT$3,#REF!,0)=TRUE),AT109,IF(MATCH(AT$3,#REF!,0)=2,#REF!,"")))</f>
        <v>#REF!</v>
      </c>
      <c r="AU110" s="111" t="e">
        <f>IF(AND(#REF!=AU109,#REF!="Y")=TRUE,"",IF(ISERROR(MATCH(AU$3,#REF!,0)=TRUE),AU109,IF(MATCH(AU$3,#REF!,0)=2,#REF!,"")))</f>
        <v>#REF!</v>
      </c>
      <c r="AV110" s="114" t="e">
        <f>IF(AND(#REF!=AV109,#REF!="Y")=TRUE,"",IF(ISERROR(MATCH(AV$3,#REF!,0)=TRUE),AV109,IF(MATCH(AV$3,#REF!,0)=2,#REF!,"")))</f>
        <v>#REF!</v>
      </c>
      <c r="BA110">
        <f>+'All Trains &amp; Jobs'!O85</f>
        <v>0</v>
      </c>
    </row>
    <row r="111" spans="1:53">
      <c r="A111">
        <v>107</v>
      </c>
      <c r="B111" t="e">
        <f>IF(AND(#REF!=B110,#REF!="Y")=TRUE,"",IF(ISERROR(MATCH(B$3,#REF!,0)=TRUE),B110,IF(MATCH(B$3,#REF!,0)=2,#REF!,"")))</f>
        <v>#REF!</v>
      </c>
      <c r="C111" t="e">
        <f>IF(AND(#REF!=C110,#REF!="Y")=TRUE,"",IF(ISERROR(MATCH(C$3,#REF!,0)=TRUE),C110,IF(MATCH(C$3,#REF!,0)=2,#REF!,"")))</f>
        <v>#REF!</v>
      </c>
      <c r="D111" t="e">
        <f>IF(AND(#REF!=D110,#REF!="Y")=TRUE,"",IF(ISERROR(MATCH(D$3,#REF!,0)=TRUE),D110,IF(MATCH(D$3,#REF!,0)=2,#REF!,"")))</f>
        <v>#REF!</v>
      </c>
      <c r="E111" t="e">
        <f>IF(AND(#REF!=E110,#REF!="Y")=TRUE,"",IF(ISERROR(MATCH(E$3,#REF!,0)=TRUE),E110,IF(MATCH(E$3,#REF!,0)=2,#REF!,"")))</f>
        <v>#REF!</v>
      </c>
      <c r="F111" t="e">
        <f>IF(AND(#REF!=F110,#REF!="Y")=TRUE,"",IF(ISERROR(MATCH(F$3,#REF!,0)=TRUE),F110,IF(MATCH(F$3,#REF!,0)=2,#REF!,"")))</f>
        <v>#REF!</v>
      </c>
      <c r="G111" t="e">
        <f>IF(AND(#REF!=G110,#REF!="Y")=TRUE,"",IF(ISERROR(MATCH(G$3,#REF!,0)=TRUE),G110,IF(MATCH(G$3,#REF!,0)=2,#REF!,"")))</f>
        <v>#REF!</v>
      </c>
      <c r="H111" t="e">
        <f>IF(AND(#REF!=H110,#REF!="Y")=TRUE,"",IF(ISERROR(MATCH(H$3,#REF!,0)=TRUE),H110,IF(MATCH(H$3,#REF!,0)=2,#REF!,"")))</f>
        <v>#REF!</v>
      </c>
      <c r="I111" s="110" t="e">
        <f>IF(AND(#REF!=I110,#REF!="Y")=TRUE,"",IF(ISERROR(MATCH(I$3,#REF!,0)=TRUE),I110,IF(MATCH(I$3,#REF!,0)=2,#REF!,"")))</f>
        <v>#REF!</v>
      </c>
      <c r="J111" s="111" t="e">
        <f>IF(AND(#REF!=J110,#REF!="Y")=TRUE,"",IF(ISERROR(MATCH(J$3,#REF!,0)=TRUE),J110,IF(MATCH(J$3,#REF!,0)=2,#REF!,"")))</f>
        <v>#REF!</v>
      </c>
      <c r="K111" s="111" t="e">
        <f>IF(AND(#REF!=K110,#REF!="Y")=TRUE,"",IF(ISERROR(MATCH(K$3,#REF!,0)=TRUE),K110,IF(MATCH(K$3,#REF!,0)=2,#REF!,"")))</f>
        <v>#REF!</v>
      </c>
      <c r="L111" s="111" t="e">
        <f>IF(AND(#REF!=L110,#REF!="Y")=TRUE,"",IF(ISERROR(MATCH(L$3,#REF!,0)=TRUE),L110,IF(MATCH(L$3,#REF!,0)=2,#REF!,"")))</f>
        <v>#REF!</v>
      </c>
      <c r="M111" s="111" t="e">
        <f>IF(AND(#REF!=M110,#REF!="Y")=TRUE,"",IF(ISERROR(MATCH(M$3,#REF!,0)=TRUE),M110,IF(MATCH(M$3,#REF!,0)=2,#REF!,"")))</f>
        <v>#REF!</v>
      </c>
      <c r="N111" s="111" t="e">
        <f>IF(AND(#REF!=N110,#REF!="Y")=TRUE,"",IF(ISERROR(MATCH(N$3,#REF!,0)=TRUE),N110,IF(MATCH(N$3,#REF!,0)=2,#REF!,"")))</f>
        <v>#REF!</v>
      </c>
      <c r="O111" s="114" t="e">
        <f>IF(AND(#REF!=O110,#REF!="Y")=TRUE,"",IF(ISERROR(MATCH(O$3,#REF!,0)=TRUE),O110,IF(MATCH(O$3,#REF!,0)=2,#REF!,"")))</f>
        <v>#REF!</v>
      </c>
      <c r="P111" s="110" t="e">
        <f>IF(AND(#REF!=P110,#REF!="Y")=TRUE,"",IF(ISERROR(MATCH(P$3,#REF!,0)=TRUE),P110,IF(MATCH(P$3,#REF!,0)=2,#REF!,"")))</f>
        <v>#REF!</v>
      </c>
      <c r="Q111" s="111" t="e">
        <f>IF(AND(#REF!=Q110,#REF!="Y")=TRUE,"",IF(ISERROR(MATCH(Q$3,#REF!,0)=TRUE),Q110,IF(MATCH(Q$3,#REF!,0)=2,#REF!,"")))</f>
        <v>#REF!</v>
      </c>
      <c r="R111" s="111" t="e">
        <f>IF(AND(#REF!=R110,#REF!="Y")=TRUE,"",IF(ISERROR(MATCH(R$3,#REF!,0)=TRUE),R110,IF(MATCH(R$3,#REF!,0)=2,#REF!,"")))</f>
        <v>#REF!</v>
      </c>
      <c r="S111" s="111" t="e">
        <f>IF(AND(#REF!=S110,#REF!="Y")=TRUE,"",IF(ISERROR(MATCH(S$3,#REF!,0)=TRUE),S110,IF(MATCH(S$3,#REF!,0)=2,#REF!,"")))</f>
        <v>#REF!</v>
      </c>
      <c r="T111" s="111" t="e">
        <f>IF(AND(#REF!=T110,#REF!="Y")=TRUE,"",IF(ISERROR(MATCH(T$3,#REF!,0)=TRUE),T110,IF(MATCH(T$3,#REF!,0)=2,#REF!,"")))</f>
        <v>#REF!</v>
      </c>
      <c r="U111" s="111" t="e">
        <f>IF(AND(#REF!=U110,#REF!="Y")=TRUE,"",IF(ISERROR(MATCH(U$3,#REF!,0)=TRUE),U110,IF(MATCH(U$3,#REF!,0)=2,#REF!,"")))</f>
        <v>#REF!</v>
      </c>
      <c r="V111" s="111" t="e">
        <f>IF(AND(#REF!=V110,#REF!="Y")=TRUE,"",IF(ISERROR(MATCH(V$3,#REF!,0)=TRUE),V110,IF(MATCH(V$3,#REF!,0)=2,#REF!,"")))</f>
        <v>#REF!</v>
      </c>
      <c r="W111" s="114" t="e">
        <f>IF(AND(#REF!=W110,#REF!="Y")=TRUE,"",IF(ISERROR(MATCH(W$3,#REF!,0)=TRUE),W110,IF(MATCH(W$3,#REF!,0)=2,#REF!,"")))</f>
        <v>#REF!</v>
      </c>
      <c r="X111" t="e">
        <f>IF(AND(#REF!=X110,#REF!="Y")=TRUE,"",IF(ISERROR(MATCH(X$3,#REF!,0)=TRUE),X110,IF(MATCH(X$3,#REF!,0)=2,#REF!,"")))</f>
        <v>#REF!</v>
      </c>
      <c r="Y111" t="e">
        <f>IF(AND(#REF!=Y110,#REF!="Y")=TRUE,"",IF(ISERROR(MATCH(Y$3,#REF!,0)=TRUE),Y110,IF(MATCH(Y$3,#REF!,0)=2,#REF!,"")))</f>
        <v>#REF!</v>
      </c>
      <c r="Z111" t="e">
        <f>IF(AND(#REF!=Z110,#REF!="Y")=TRUE,"",IF(ISERROR(MATCH(Z$3,#REF!,0)=TRUE),Z110,IF(MATCH(Z$3,#REF!,0)=2,#REF!,"")))</f>
        <v>#REF!</v>
      </c>
      <c r="AA111" s="110" t="e">
        <f>IF(AND(#REF!=AA110,#REF!="Y")=TRUE,"",IF(ISERROR(MATCH(AA$3,#REF!,0)=TRUE),AA110,IF(MATCH(AA$3,#REF!,0)=2,#REF!,"")))</f>
        <v>#REF!</v>
      </c>
      <c r="AB111" s="111" t="e">
        <f>IF(AND(#REF!=AB110,#REF!="Y")=TRUE,"",IF(ISERROR(MATCH(AB$3,#REF!,0)=TRUE),AB110,IF(MATCH(AB$3,#REF!,0)=2,#REF!,"")))</f>
        <v>#REF!</v>
      </c>
      <c r="AC111" s="111" t="e">
        <f>IF(AND(#REF!=AC110,#REF!="Y")=TRUE,"",IF(ISERROR(MATCH(AC$3,#REF!,0)=TRUE),AC110,IF(MATCH(AC$3,#REF!,0)=2,#REF!,"")))</f>
        <v>#REF!</v>
      </c>
      <c r="AD111" s="114" t="e">
        <f>IF(AND(#REF!=AD110,#REF!="Y")=TRUE,"",IF(ISERROR(MATCH(AD$3,#REF!,0)=TRUE),AD110,IF(MATCH(AD$3,#REF!,0)=2,#REF!,"")))</f>
        <v>#REF!</v>
      </c>
      <c r="AE111" s="110" t="e">
        <f>IF(AND(#REF!=AE110,#REF!="Y")=TRUE,"",IF(ISERROR(MATCH(AE$3,#REF!,0)=TRUE),AE110,IF(MATCH(AE$3,#REF!,0)=2,#REF!,"")))</f>
        <v>#REF!</v>
      </c>
      <c r="AF111" s="114" t="e">
        <f>IF(AND(#REF!=AF110,#REF!="Y")=TRUE,"",IF(ISERROR(MATCH(AF$3,#REF!,0)=TRUE),AF110,IF(MATCH(AF$3,#REF!,0)=2,#REF!,"")))</f>
        <v>#REF!</v>
      </c>
      <c r="AG111" t="e">
        <f>IF(AND(#REF!=AG110,#REF!="Y")=TRUE,"",IF(ISERROR(MATCH(AG$3,#REF!,0)=TRUE),AG110,IF(MATCH(AG$3,#REF!,0)=2,#REF!,"")))</f>
        <v>#REF!</v>
      </c>
      <c r="AH111" t="e">
        <f>IF(AND(#REF!=AH110,#REF!="Y")=TRUE,"",IF(ISERROR(MATCH(AH$3,#REF!,0)=TRUE),AH110,IF(MATCH(AH$3,#REF!,0)=2,#REF!,"")))</f>
        <v>#REF!</v>
      </c>
      <c r="AI111" t="e">
        <f>IF(AND(#REF!=AI110,#REF!="Y")=TRUE,"",IF(ISERROR(MATCH(AI$3,#REF!,0)=TRUE),AI110,IF(MATCH(AI$3,#REF!,0)=2,#REF!,"")))</f>
        <v>#REF!</v>
      </c>
      <c r="AJ111" t="e">
        <f>IF(AND(#REF!=AJ110,#REF!="Y")=TRUE,"",IF(ISERROR(MATCH(AJ$3,#REF!,0)=TRUE),AJ110,IF(MATCH(AJ$3,#REF!,0)=2,#REF!,"")))</f>
        <v>#REF!</v>
      </c>
      <c r="AK111" t="e">
        <f>IF(AND(#REF!=AK110,#REF!="Y")=TRUE,"",IF(ISERROR(MATCH(AK$3,#REF!,0)=TRUE),AK110,IF(MATCH(AK$3,#REF!,0)=2,#REF!,"")))</f>
        <v>#REF!</v>
      </c>
      <c r="AL111" t="e">
        <f>IF(AND(#REF!=AL110,#REF!="Y")=TRUE,"",IF(ISERROR(MATCH(AL$3,#REF!,0)=TRUE),AL110,IF(MATCH(AL$3,#REF!,0)=2,#REF!,"")))</f>
        <v>#REF!</v>
      </c>
      <c r="AM111" t="e">
        <f>IF(AND(#REF!=AM110,#REF!="Y")=TRUE,"",IF(ISERROR(MATCH(AM$3,#REF!,0)=TRUE),AM110,IF(MATCH(AM$3,#REF!,0)=2,#REF!,"")))</f>
        <v>#REF!</v>
      </c>
      <c r="AN111" t="e">
        <f>IF(AND(#REF!=AN110,#REF!="Y")=TRUE,"",IF(ISERROR(MATCH(AN$3,#REF!,0)=TRUE),AN110,IF(MATCH(AN$3,#REF!,0)=2,#REF!,"")))</f>
        <v>#REF!</v>
      </c>
      <c r="AO111" s="110" t="e">
        <f>IF(AND(#REF!=AO110,#REF!="Y")=TRUE,"",IF(ISERROR(MATCH(AO$3,#REF!,0)=TRUE),AO110,IF(MATCH(AO$3,#REF!,0)=2,#REF!,"")))</f>
        <v>#REF!</v>
      </c>
      <c r="AP111" s="111" t="e">
        <f>IF(AND(#REF!=AP110,#REF!="Y")=TRUE,"",IF(ISERROR(MATCH(AP$3,#REF!,0)=TRUE),AP110,IF(MATCH(AP$3,#REF!,0)=2,#REF!,"")))</f>
        <v>#REF!</v>
      </c>
      <c r="AQ111" s="111" t="e">
        <f>IF(AND(#REF!=AQ110,#REF!="Y")=TRUE,"",IF(ISERROR(MATCH(AQ$3,#REF!,0)=TRUE),AQ110,IF(MATCH(AQ$3,#REF!,0)=2,#REF!,"")))</f>
        <v>#REF!</v>
      </c>
      <c r="AR111" s="111" t="e">
        <f>IF(AND(#REF!=AR110,#REF!="Y")=TRUE,"",IF(ISERROR(MATCH(AR$3,#REF!,0)=TRUE),AR110,IF(MATCH(AR$3,#REF!,0)=2,#REF!,"")))</f>
        <v>#REF!</v>
      </c>
      <c r="AS111" s="114" t="e">
        <f>IF(AND(#REF!=AS110,#REF!="Y")=TRUE,"",IF(ISERROR(MATCH(AS$3,#REF!,0)=TRUE),AS110,IF(MATCH(AS$3,#REF!,0)=2,#REF!,"")))</f>
        <v>#REF!</v>
      </c>
      <c r="AT111" s="110" t="e">
        <f>IF(AND(#REF!=AT110,#REF!="Y")=TRUE,"",IF(ISERROR(MATCH(AT$3,#REF!,0)=TRUE),AT110,IF(MATCH(AT$3,#REF!,0)=2,#REF!,"")))</f>
        <v>#REF!</v>
      </c>
      <c r="AU111" s="111" t="e">
        <f>IF(AND(#REF!=AU110,#REF!="Y")=TRUE,"",IF(ISERROR(MATCH(AU$3,#REF!,0)=TRUE),AU110,IF(MATCH(AU$3,#REF!,0)=2,#REF!,"")))</f>
        <v>#REF!</v>
      </c>
      <c r="AV111" s="114" t="e">
        <f>IF(AND(#REF!=AV110,#REF!="Y")=TRUE,"",IF(ISERROR(MATCH(AV$3,#REF!,0)=TRUE),AV110,IF(MATCH(AV$3,#REF!,0)=2,#REF!,"")))</f>
        <v>#REF!</v>
      </c>
      <c r="BA111">
        <f>+'All Trains &amp; Jobs'!O86</f>
        <v>0</v>
      </c>
    </row>
    <row r="112" spans="1:53">
      <c r="A112">
        <v>108</v>
      </c>
      <c r="B112" t="e">
        <f>IF(AND(#REF!=B111,#REF!="Y")=TRUE,"",IF(ISERROR(MATCH(B$3,#REF!,0)=TRUE),B111,IF(MATCH(B$3,#REF!,0)=2,#REF!,"")))</f>
        <v>#REF!</v>
      </c>
      <c r="C112" t="e">
        <f>IF(AND(#REF!=C111,#REF!="Y")=TRUE,"",IF(ISERROR(MATCH(C$3,#REF!,0)=TRUE),C111,IF(MATCH(C$3,#REF!,0)=2,#REF!,"")))</f>
        <v>#REF!</v>
      </c>
      <c r="D112" t="e">
        <f>IF(AND(#REF!=D111,#REF!="Y")=TRUE,"",IF(ISERROR(MATCH(D$3,#REF!,0)=TRUE),D111,IF(MATCH(D$3,#REF!,0)=2,#REF!,"")))</f>
        <v>#REF!</v>
      </c>
      <c r="E112" t="e">
        <f>IF(AND(#REF!=E111,#REF!="Y")=TRUE,"",IF(ISERROR(MATCH(E$3,#REF!,0)=TRUE),E111,IF(MATCH(E$3,#REF!,0)=2,#REF!,"")))</f>
        <v>#REF!</v>
      </c>
      <c r="F112" t="e">
        <f>IF(AND(#REF!=F111,#REF!="Y")=TRUE,"",IF(ISERROR(MATCH(F$3,#REF!,0)=TRUE),F111,IF(MATCH(F$3,#REF!,0)=2,#REF!,"")))</f>
        <v>#REF!</v>
      </c>
      <c r="G112" t="e">
        <f>IF(AND(#REF!=G111,#REF!="Y")=TRUE,"",IF(ISERROR(MATCH(G$3,#REF!,0)=TRUE),G111,IF(MATCH(G$3,#REF!,0)=2,#REF!,"")))</f>
        <v>#REF!</v>
      </c>
      <c r="H112" t="e">
        <f>IF(AND(#REF!=H111,#REF!="Y")=TRUE,"",IF(ISERROR(MATCH(H$3,#REF!,0)=TRUE),H111,IF(MATCH(H$3,#REF!,0)=2,#REF!,"")))</f>
        <v>#REF!</v>
      </c>
      <c r="I112" s="110" t="e">
        <f>IF(AND(#REF!=I111,#REF!="Y")=TRUE,"",IF(ISERROR(MATCH(I$3,#REF!,0)=TRUE),I111,IF(MATCH(I$3,#REF!,0)=2,#REF!,"")))</f>
        <v>#REF!</v>
      </c>
      <c r="J112" s="111" t="e">
        <f>IF(AND(#REF!=J111,#REF!="Y")=TRUE,"",IF(ISERROR(MATCH(J$3,#REF!,0)=TRUE),J111,IF(MATCH(J$3,#REF!,0)=2,#REF!,"")))</f>
        <v>#REF!</v>
      </c>
      <c r="K112" s="111" t="e">
        <f>IF(AND(#REF!=K111,#REF!="Y")=TRUE,"",IF(ISERROR(MATCH(K$3,#REF!,0)=TRUE),K111,IF(MATCH(K$3,#REF!,0)=2,#REF!,"")))</f>
        <v>#REF!</v>
      </c>
      <c r="L112" s="111" t="e">
        <f>IF(AND(#REF!=L111,#REF!="Y")=TRUE,"",IF(ISERROR(MATCH(L$3,#REF!,0)=TRUE),L111,IF(MATCH(L$3,#REF!,0)=2,#REF!,"")))</f>
        <v>#REF!</v>
      </c>
      <c r="M112" s="111" t="e">
        <f>IF(AND(#REF!=M111,#REF!="Y")=TRUE,"",IF(ISERROR(MATCH(M$3,#REF!,0)=TRUE),M111,IF(MATCH(M$3,#REF!,0)=2,#REF!,"")))</f>
        <v>#REF!</v>
      </c>
      <c r="N112" s="111" t="e">
        <f>IF(AND(#REF!=N111,#REF!="Y")=TRUE,"",IF(ISERROR(MATCH(N$3,#REF!,0)=TRUE),N111,IF(MATCH(N$3,#REF!,0)=2,#REF!,"")))</f>
        <v>#REF!</v>
      </c>
      <c r="O112" s="114" t="e">
        <f>IF(AND(#REF!=O111,#REF!="Y")=TRUE,"",IF(ISERROR(MATCH(O$3,#REF!,0)=TRUE),O111,IF(MATCH(O$3,#REF!,0)=2,#REF!,"")))</f>
        <v>#REF!</v>
      </c>
      <c r="P112" s="110" t="e">
        <f>IF(AND(#REF!=P111,#REF!="Y")=TRUE,"",IF(ISERROR(MATCH(P$3,#REF!,0)=TRUE),P111,IF(MATCH(P$3,#REF!,0)=2,#REF!,"")))</f>
        <v>#REF!</v>
      </c>
      <c r="Q112" s="111" t="e">
        <f>IF(AND(#REF!=Q111,#REF!="Y")=TRUE,"",IF(ISERROR(MATCH(Q$3,#REF!,0)=TRUE),Q111,IF(MATCH(Q$3,#REF!,0)=2,#REF!,"")))</f>
        <v>#REF!</v>
      </c>
      <c r="R112" s="111" t="e">
        <f>IF(AND(#REF!=R111,#REF!="Y")=TRUE,"",IF(ISERROR(MATCH(R$3,#REF!,0)=TRUE),R111,IF(MATCH(R$3,#REF!,0)=2,#REF!,"")))</f>
        <v>#REF!</v>
      </c>
      <c r="S112" s="111" t="e">
        <f>IF(AND(#REF!=S111,#REF!="Y")=TRUE,"",IF(ISERROR(MATCH(S$3,#REF!,0)=TRUE),S111,IF(MATCH(S$3,#REF!,0)=2,#REF!,"")))</f>
        <v>#REF!</v>
      </c>
      <c r="T112" s="111" t="e">
        <f>IF(AND(#REF!=T111,#REF!="Y")=TRUE,"",IF(ISERROR(MATCH(T$3,#REF!,0)=TRUE),T111,IF(MATCH(T$3,#REF!,0)=2,#REF!,"")))</f>
        <v>#REF!</v>
      </c>
      <c r="U112" s="111" t="e">
        <f>IF(AND(#REF!=U111,#REF!="Y")=TRUE,"",IF(ISERROR(MATCH(U$3,#REF!,0)=TRUE),U111,IF(MATCH(U$3,#REF!,0)=2,#REF!,"")))</f>
        <v>#REF!</v>
      </c>
      <c r="V112" s="111" t="e">
        <f>IF(AND(#REF!=V111,#REF!="Y")=TRUE,"",IF(ISERROR(MATCH(V$3,#REF!,0)=TRUE),V111,IF(MATCH(V$3,#REF!,0)=2,#REF!,"")))</f>
        <v>#REF!</v>
      </c>
      <c r="W112" s="114" t="e">
        <f>IF(AND(#REF!=W111,#REF!="Y")=TRUE,"",IF(ISERROR(MATCH(W$3,#REF!,0)=TRUE),W111,IF(MATCH(W$3,#REF!,0)=2,#REF!,"")))</f>
        <v>#REF!</v>
      </c>
      <c r="X112" t="e">
        <f>IF(AND(#REF!=X111,#REF!="Y")=TRUE,"",IF(ISERROR(MATCH(X$3,#REF!,0)=TRUE),X111,IF(MATCH(X$3,#REF!,0)=2,#REF!,"")))</f>
        <v>#REF!</v>
      </c>
      <c r="Y112" t="e">
        <f>IF(AND(#REF!=Y111,#REF!="Y")=TRUE,"",IF(ISERROR(MATCH(Y$3,#REF!,0)=TRUE),Y111,IF(MATCH(Y$3,#REF!,0)=2,#REF!,"")))</f>
        <v>#REF!</v>
      </c>
      <c r="Z112" t="e">
        <f>IF(AND(#REF!=Z111,#REF!="Y")=TRUE,"",IF(ISERROR(MATCH(Z$3,#REF!,0)=TRUE),Z111,IF(MATCH(Z$3,#REF!,0)=2,#REF!,"")))</f>
        <v>#REF!</v>
      </c>
      <c r="AA112" s="110" t="e">
        <f>IF(AND(#REF!=AA111,#REF!="Y")=TRUE,"",IF(ISERROR(MATCH(AA$3,#REF!,0)=TRUE),AA111,IF(MATCH(AA$3,#REF!,0)=2,#REF!,"")))</f>
        <v>#REF!</v>
      </c>
      <c r="AB112" s="111" t="e">
        <f>IF(AND(#REF!=AB111,#REF!="Y")=TRUE,"",IF(ISERROR(MATCH(AB$3,#REF!,0)=TRUE),AB111,IF(MATCH(AB$3,#REF!,0)=2,#REF!,"")))</f>
        <v>#REF!</v>
      </c>
      <c r="AC112" s="111" t="e">
        <f>IF(AND(#REF!=AC111,#REF!="Y")=TRUE,"",IF(ISERROR(MATCH(AC$3,#REF!,0)=TRUE),AC111,IF(MATCH(AC$3,#REF!,0)=2,#REF!,"")))</f>
        <v>#REF!</v>
      </c>
      <c r="AD112" s="114" t="e">
        <f>IF(AND(#REF!=AD111,#REF!="Y")=TRUE,"",IF(ISERROR(MATCH(AD$3,#REF!,0)=TRUE),AD111,IF(MATCH(AD$3,#REF!,0)=2,#REF!,"")))</f>
        <v>#REF!</v>
      </c>
      <c r="AE112" s="110" t="e">
        <f>IF(AND(#REF!=AE111,#REF!="Y")=TRUE,"",IF(ISERROR(MATCH(AE$3,#REF!,0)=TRUE),AE111,IF(MATCH(AE$3,#REF!,0)=2,#REF!,"")))</f>
        <v>#REF!</v>
      </c>
      <c r="AF112" s="114" t="e">
        <f>IF(AND(#REF!=AF111,#REF!="Y")=TRUE,"",IF(ISERROR(MATCH(AF$3,#REF!,0)=TRUE),AF111,IF(MATCH(AF$3,#REF!,0)=2,#REF!,"")))</f>
        <v>#REF!</v>
      </c>
      <c r="AG112" t="e">
        <f>IF(AND(#REF!=AG111,#REF!="Y")=TRUE,"",IF(ISERROR(MATCH(AG$3,#REF!,0)=TRUE),AG111,IF(MATCH(AG$3,#REF!,0)=2,#REF!,"")))</f>
        <v>#REF!</v>
      </c>
      <c r="AH112" t="e">
        <f>IF(AND(#REF!=AH111,#REF!="Y")=TRUE,"",IF(ISERROR(MATCH(AH$3,#REF!,0)=TRUE),AH111,IF(MATCH(AH$3,#REF!,0)=2,#REF!,"")))</f>
        <v>#REF!</v>
      </c>
      <c r="AI112" t="e">
        <f>IF(AND(#REF!=AI111,#REF!="Y")=TRUE,"",IF(ISERROR(MATCH(AI$3,#REF!,0)=TRUE),AI111,IF(MATCH(AI$3,#REF!,0)=2,#REF!,"")))</f>
        <v>#REF!</v>
      </c>
      <c r="AJ112" t="e">
        <f>IF(AND(#REF!=AJ111,#REF!="Y")=TRUE,"",IF(ISERROR(MATCH(AJ$3,#REF!,0)=TRUE),AJ111,IF(MATCH(AJ$3,#REF!,0)=2,#REF!,"")))</f>
        <v>#REF!</v>
      </c>
      <c r="AK112" t="e">
        <f>IF(AND(#REF!=AK111,#REF!="Y")=TRUE,"",IF(ISERROR(MATCH(AK$3,#REF!,0)=TRUE),AK111,IF(MATCH(AK$3,#REF!,0)=2,#REF!,"")))</f>
        <v>#REF!</v>
      </c>
      <c r="AL112" t="e">
        <f>IF(AND(#REF!=AL111,#REF!="Y")=TRUE,"",IF(ISERROR(MATCH(AL$3,#REF!,0)=TRUE),AL111,IF(MATCH(AL$3,#REF!,0)=2,#REF!,"")))</f>
        <v>#REF!</v>
      </c>
      <c r="AM112" t="e">
        <f>IF(AND(#REF!=AM111,#REF!="Y")=TRUE,"",IF(ISERROR(MATCH(AM$3,#REF!,0)=TRUE),AM111,IF(MATCH(AM$3,#REF!,0)=2,#REF!,"")))</f>
        <v>#REF!</v>
      </c>
      <c r="AN112" t="e">
        <f>IF(AND(#REF!=AN111,#REF!="Y")=TRUE,"",IF(ISERROR(MATCH(AN$3,#REF!,0)=TRUE),AN111,IF(MATCH(AN$3,#REF!,0)=2,#REF!,"")))</f>
        <v>#REF!</v>
      </c>
      <c r="AO112" s="110" t="e">
        <f>IF(AND(#REF!=AO111,#REF!="Y")=TRUE,"",IF(ISERROR(MATCH(AO$3,#REF!,0)=TRUE),AO111,IF(MATCH(AO$3,#REF!,0)=2,#REF!,"")))</f>
        <v>#REF!</v>
      </c>
      <c r="AP112" s="111" t="e">
        <f>IF(AND(#REF!=AP111,#REF!="Y")=TRUE,"",IF(ISERROR(MATCH(AP$3,#REF!,0)=TRUE),AP111,IF(MATCH(AP$3,#REF!,0)=2,#REF!,"")))</f>
        <v>#REF!</v>
      </c>
      <c r="AQ112" s="111" t="e">
        <f>IF(AND(#REF!=AQ111,#REF!="Y")=TRUE,"",IF(ISERROR(MATCH(AQ$3,#REF!,0)=TRUE),AQ111,IF(MATCH(AQ$3,#REF!,0)=2,#REF!,"")))</f>
        <v>#REF!</v>
      </c>
      <c r="AR112" s="111" t="e">
        <f>IF(AND(#REF!=AR111,#REF!="Y")=TRUE,"",IF(ISERROR(MATCH(AR$3,#REF!,0)=TRUE),AR111,IF(MATCH(AR$3,#REF!,0)=2,#REF!,"")))</f>
        <v>#REF!</v>
      </c>
      <c r="AS112" s="114" t="e">
        <f>IF(AND(#REF!=AS111,#REF!="Y")=TRUE,"",IF(ISERROR(MATCH(AS$3,#REF!,0)=TRUE),AS111,IF(MATCH(AS$3,#REF!,0)=2,#REF!,"")))</f>
        <v>#REF!</v>
      </c>
      <c r="AT112" s="110" t="e">
        <f>IF(AND(#REF!=AT111,#REF!="Y")=TRUE,"",IF(ISERROR(MATCH(AT$3,#REF!,0)=TRUE),AT111,IF(MATCH(AT$3,#REF!,0)=2,#REF!,"")))</f>
        <v>#REF!</v>
      </c>
      <c r="AU112" s="111" t="e">
        <f>IF(AND(#REF!=AU111,#REF!="Y")=TRUE,"",IF(ISERROR(MATCH(AU$3,#REF!,0)=TRUE),AU111,IF(MATCH(AU$3,#REF!,0)=2,#REF!,"")))</f>
        <v>#REF!</v>
      </c>
      <c r="AV112" s="114" t="e">
        <f>IF(AND(#REF!=AV111,#REF!="Y")=TRUE,"",IF(ISERROR(MATCH(AV$3,#REF!,0)=TRUE),AV111,IF(MATCH(AV$3,#REF!,0)=2,#REF!,"")))</f>
        <v>#REF!</v>
      </c>
      <c r="BA112">
        <f>+'All Trains &amp; Jobs'!O87</f>
        <v>0</v>
      </c>
    </row>
    <row r="113" spans="1:53">
      <c r="A113">
        <v>109</v>
      </c>
      <c r="B113" t="e">
        <f>IF(AND(#REF!=B112,#REF!="Y")=TRUE,"",IF(ISERROR(MATCH(B$3,#REF!,0)=TRUE),B112,IF(MATCH(B$3,#REF!,0)=2,#REF!,"")))</f>
        <v>#REF!</v>
      </c>
      <c r="C113" t="e">
        <f>IF(AND(#REF!=C112,#REF!="Y")=TRUE,"",IF(ISERROR(MATCH(C$3,#REF!,0)=TRUE),C112,IF(MATCH(C$3,#REF!,0)=2,#REF!,"")))</f>
        <v>#REF!</v>
      </c>
      <c r="D113" t="e">
        <f>IF(AND(#REF!=D112,#REF!="Y")=TRUE,"",IF(ISERROR(MATCH(D$3,#REF!,0)=TRUE),D112,IF(MATCH(D$3,#REF!,0)=2,#REF!,"")))</f>
        <v>#REF!</v>
      </c>
      <c r="E113" t="e">
        <f>IF(AND(#REF!=E112,#REF!="Y")=TRUE,"",IF(ISERROR(MATCH(E$3,#REF!,0)=TRUE),E112,IF(MATCH(E$3,#REF!,0)=2,#REF!,"")))</f>
        <v>#REF!</v>
      </c>
      <c r="F113" t="e">
        <f>IF(AND(#REF!=F112,#REF!="Y")=TRUE,"",IF(ISERROR(MATCH(F$3,#REF!,0)=TRUE),F112,IF(MATCH(F$3,#REF!,0)=2,#REF!,"")))</f>
        <v>#REF!</v>
      </c>
      <c r="G113" t="e">
        <f>IF(AND(#REF!=G112,#REF!="Y")=TRUE,"",IF(ISERROR(MATCH(G$3,#REF!,0)=TRUE),G112,IF(MATCH(G$3,#REF!,0)=2,#REF!,"")))</f>
        <v>#REF!</v>
      </c>
      <c r="H113" t="e">
        <f>IF(AND(#REF!=H112,#REF!="Y")=TRUE,"",IF(ISERROR(MATCH(H$3,#REF!,0)=TRUE),H112,IF(MATCH(H$3,#REF!,0)=2,#REF!,"")))</f>
        <v>#REF!</v>
      </c>
      <c r="I113" s="110" t="e">
        <f>IF(AND(#REF!=I112,#REF!="Y")=TRUE,"",IF(ISERROR(MATCH(I$3,#REF!,0)=TRUE),I112,IF(MATCH(I$3,#REF!,0)=2,#REF!,"")))</f>
        <v>#REF!</v>
      </c>
      <c r="J113" s="111" t="e">
        <f>IF(AND(#REF!=J112,#REF!="Y")=TRUE,"",IF(ISERROR(MATCH(J$3,#REF!,0)=TRUE),J112,IF(MATCH(J$3,#REF!,0)=2,#REF!,"")))</f>
        <v>#REF!</v>
      </c>
      <c r="K113" s="111" t="e">
        <f>IF(AND(#REF!=K112,#REF!="Y")=TRUE,"",IF(ISERROR(MATCH(K$3,#REF!,0)=TRUE),K112,IF(MATCH(K$3,#REF!,0)=2,#REF!,"")))</f>
        <v>#REF!</v>
      </c>
      <c r="L113" s="111" t="e">
        <f>IF(AND(#REF!=L112,#REF!="Y")=TRUE,"",IF(ISERROR(MATCH(L$3,#REF!,0)=TRUE),L112,IF(MATCH(L$3,#REF!,0)=2,#REF!,"")))</f>
        <v>#REF!</v>
      </c>
      <c r="M113" s="111" t="e">
        <f>IF(AND(#REF!=M112,#REF!="Y")=TRUE,"",IF(ISERROR(MATCH(M$3,#REF!,0)=TRUE),M112,IF(MATCH(M$3,#REF!,0)=2,#REF!,"")))</f>
        <v>#REF!</v>
      </c>
      <c r="N113" s="111" t="e">
        <f>IF(AND(#REF!=N112,#REF!="Y")=TRUE,"",IF(ISERROR(MATCH(N$3,#REF!,0)=TRUE),N112,IF(MATCH(N$3,#REF!,0)=2,#REF!,"")))</f>
        <v>#REF!</v>
      </c>
      <c r="O113" s="114" t="e">
        <f>IF(AND(#REF!=O112,#REF!="Y")=TRUE,"",IF(ISERROR(MATCH(O$3,#REF!,0)=TRUE),O112,IF(MATCH(O$3,#REF!,0)=2,#REF!,"")))</f>
        <v>#REF!</v>
      </c>
      <c r="P113" s="110" t="e">
        <f>IF(AND(#REF!=P112,#REF!="Y")=TRUE,"",IF(ISERROR(MATCH(P$3,#REF!,0)=TRUE),P112,IF(MATCH(P$3,#REF!,0)=2,#REF!,"")))</f>
        <v>#REF!</v>
      </c>
      <c r="Q113" s="111" t="e">
        <f>IF(AND(#REF!=Q112,#REF!="Y")=TRUE,"",IF(ISERROR(MATCH(Q$3,#REF!,0)=TRUE),Q112,IF(MATCH(Q$3,#REF!,0)=2,#REF!,"")))</f>
        <v>#REF!</v>
      </c>
      <c r="R113" s="111" t="e">
        <f>IF(AND(#REF!=R112,#REF!="Y")=TRUE,"",IF(ISERROR(MATCH(R$3,#REF!,0)=TRUE),R112,IF(MATCH(R$3,#REF!,0)=2,#REF!,"")))</f>
        <v>#REF!</v>
      </c>
      <c r="S113" s="111" t="e">
        <f>IF(AND(#REF!=S112,#REF!="Y")=TRUE,"",IF(ISERROR(MATCH(S$3,#REF!,0)=TRUE),S112,IF(MATCH(S$3,#REF!,0)=2,#REF!,"")))</f>
        <v>#REF!</v>
      </c>
      <c r="T113" s="111" t="e">
        <f>IF(AND(#REF!=T112,#REF!="Y")=TRUE,"",IF(ISERROR(MATCH(T$3,#REF!,0)=TRUE),T112,IF(MATCH(T$3,#REF!,0)=2,#REF!,"")))</f>
        <v>#REF!</v>
      </c>
      <c r="U113" s="111" t="e">
        <f>IF(AND(#REF!=U112,#REF!="Y")=TRUE,"",IF(ISERROR(MATCH(U$3,#REF!,0)=TRUE),U112,IF(MATCH(U$3,#REF!,0)=2,#REF!,"")))</f>
        <v>#REF!</v>
      </c>
      <c r="V113" s="111" t="e">
        <f>IF(AND(#REF!=V112,#REF!="Y")=TRUE,"",IF(ISERROR(MATCH(V$3,#REF!,0)=TRUE),V112,IF(MATCH(V$3,#REF!,0)=2,#REF!,"")))</f>
        <v>#REF!</v>
      </c>
      <c r="W113" s="114" t="e">
        <f>IF(AND(#REF!=W112,#REF!="Y")=TRUE,"",IF(ISERROR(MATCH(W$3,#REF!,0)=TRUE),W112,IF(MATCH(W$3,#REF!,0)=2,#REF!,"")))</f>
        <v>#REF!</v>
      </c>
      <c r="X113" t="e">
        <f>IF(AND(#REF!=X112,#REF!="Y")=TRUE,"",IF(ISERROR(MATCH(X$3,#REF!,0)=TRUE),X112,IF(MATCH(X$3,#REF!,0)=2,#REF!,"")))</f>
        <v>#REF!</v>
      </c>
      <c r="Y113" t="e">
        <f>IF(AND(#REF!=Y112,#REF!="Y")=TRUE,"",IF(ISERROR(MATCH(Y$3,#REF!,0)=TRUE),Y112,IF(MATCH(Y$3,#REF!,0)=2,#REF!,"")))</f>
        <v>#REF!</v>
      </c>
      <c r="Z113" t="e">
        <f>IF(AND(#REF!=Z112,#REF!="Y")=TRUE,"",IF(ISERROR(MATCH(Z$3,#REF!,0)=TRUE),Z112,IF(MATCH(Z$3,#REF!,0)=2,#REF!,"")))</f>
        <v>#REF!</v>
      </c>
      <c r="AA113" s="110" t="e">
        <f>IF(AND(#REF!=AA112,#REF!="Y")=TRUE,"",IF(ISERROR(MATCH(AA$3,#REF!,0)=TRUE),AA112,IF(MATCH(AA$3,#REF!,0)=2,#REF!,"")))</f>
        <v>#REF!</v>
      </c>
      <c r="AB113" s="111" t="e">
        <f>IF(AND(#REF!=AB112,#REF!="Y")=TRUE,"",IF(ISERROR(MATCH(AB$3,#REF!,0)=TRUE),AB112,IF(MATCH(AB$3,#REF!,0)=2,#REF!,"")))</f>
        <v>#REF!</v>
      </c>
      <c r="AC113" s="111" t="e">
        <f>IF(AND(#REF!=AC112,#REF!="Y")=TRUE,"",IF(ISERROR(MATCH(AC$3,#REF!,0)=TRUE),AC112,IF(MATCH(AC$3,#REF!,0)=2,#REF!,"")))</f>
        <v>#REF!</v>
      </c>
      <c r="AD113" s="114" t="e">
        <f>IF(AND(#REF!=AD112,#REF!="Y")=TRUE,"",IF(ISERROR(MATCH(AD$3,#REF!,0)=TRUE),AD112,IF(MATCH(AD$3,#REF!,0)=2,#REF!,"")))</f>
        <v>#REF!</v>
      </c>
      <c r="AE113" s="110" t="e">
        <f>IF(AND(#REF!=AE112,#REF!="Y")=TRUE,"",IF(ISERROR(MATCH(AE$3,#REF!,0)=TRUE),AE112,IF(MATCH(AE$3,#REF!,0)=2,#REF!,"")))</f>
        <v>#REF!</v>
      </c>
      <c r="AF113" s="114" t="e">
        <f>IF(AND(#REF!=AF112,#REF!="Y")=TRUE,"",IF(ISERROR(MATCH(AF$3,#REF!,0)=TRUE),AF112,IF(MATCH(AF$3,#REF!,0)=2,#REF!,"")))</f>
        <v>#REF!</v>
      </c>
      <c r="AG113" t="e">
        <f>IF(AND(#REF!=AG112,#REF!="Y")=TRUE,"",IF(ISERROR(MATCH(AG$3,#REF!,0)=TRUE),AG112,IF(MATCH(AG$3,#REF!,0)=2,#REF!,"")))</f>
        <v>#REF!</v>
      </c>
      <c r="AH113" t="e">
        <f>IF(AND(#REF!=AH112,#REF!="Y")=TRUE,"",IF(ISERROR(MATCH(AH$3,#REF!,0)=TRUE),AH112,IF(MATCH(AH$3,#REF!,0)=2,#REF!,"")))</f>
        <v>#REF!</v>
      </c>
      <c r="AI113" t="e">
        <f>IF(AND(#REF!=AI112,#REF!="Y")=TRUE,"",IF(ISERROR(MATCH(AI$3,#REF!,0)=TRUE),AI112,IF(MATCH(AI$3,#REF!,0)=2,#REF!,"")))</f>
        <v>#REF!</v>
      </c>
      <c r="AJ113" t="e">
        <f>IF(AND(#REF!=AJ112,#REF!="Y")=TRUE,"",IF(ISERROR(MATCH(AJ$3,#REF!,0)=TRUE),AJ112,IF(MATCH(AJ$3,#REF!,0)=2,#REF!,"")))</f>
        <v>#REF!</v>
      </c>
      <c r="AK113" t="e">
        <f>IF(AND(#REF!=AK112,#REF!="Y")=TRUE,"",IF(ISERROR(MATCH(AK$3,#REF!,0)=TRUE),AK112,IF(MATCH(AK$3,#REF!,0)=2,#REF!,"")))</f>
        <v>#REF!</v>
      </c>
      <c r="AL113" t="e">
        <f>IF(AND(#REF!=AL112,#REF!="Y")=TRUE,"",IF(ISERROR(MATCH(AL$3,#REF!,0)=TRUE),AL112,IF(MATCH(AL$3,#REF!,0)=2,#REF!,"")))</f>
        <v>#REF!</v>
      </c>
      <c r="AM113" t="e">
        <f>IF(AND(#REF!=AM112,#REF!="Y")=TRUE,"",IF(ISERROR(MATCH(AM$3,#REF!,0)=TRUE),AM112,IF(MATCH(AM$3,#REF!,0)=2,#REF!,"")))</f>
        <v>#REF!</v>
      </c>
      <c r="AN113" t="e">
        <f>IF(AND(#REF!=AN112,#REF!="Y")=TRUE,"",IF(ISERROR(MATCH(AN$3,#REF!,0)=TRUE),AN112,IF(MATCH(AN$3,#REF!,0)=2,#REF!,"")))</f>
        <v>#REF!</v>
      </c>
      <c r="AO113" s="110" t="e">
        <f>IF(AND(#REF!=AO112,#REF!="Y")=TRUE,"",IF(ISERROR(MATCH(AO$3,#REF!,0)=TRUE),AO112,IF(MATCH(AO$3,#REF!,0)=2,#REF!,"")))</f>
        <v>#REF!</v>
      </c>
      <c r="AP113" s="111" t="e">
        <f>IF(AND(#REF!=AP112,#REF!="Y")=TRUE,"",IF(ISERROR(MATCH(AP$3,#REF!,0)=TRUE),AP112,IF(MATCH(AP$3,#REF!,0)=2,#REF!,"")))</f>
        <v>#REF!</v>
      </c>
      <c r="AQ113" s="111" t="e">
        <f>IF(AND(#REF!=AQ112,#REF!="Y")=TRUE,"",IF(ISERROR(MATCH(AQ$3,#REF!,0)=TRUE),AQ112,IF(MATCH(AQ$3,#REF!,0)=2,#REF!,"")))</f>
        <v>#REF!</v>
      </c>
      <c r="AR113" s="111" t="e">
        <f>IF(AND(#REF!=AR112,#REF!="Y")=TRUE,"",IF(ISERROR(MATCH(AR$3,#REF!,0)=TRUE),AR112,IF(MATCH(AR$3,#REF!,0)=2,#REF!,"")))</f>
        <v>#REF!</v>
      </c>
      <c r="AS113" s="114" t="e">
        <f>IF(AND(#REF!=AS112,#REF!="Y")=TRUE,"",IF(ISERROR(MATCH(AS$3,#REF!,0)=TRUE),AS112,IF(MATCH(AS$3,#REF!,0)=2,#REF!,"")))</f>
        <v>#REF!</v>
      </c>
      <c r="AT113" s="110" t="e">
        <f>IF(AND(#REF!=AT112,#REF!="Y")=TRUE,"",IF(ISERROR(MATCH(AT$3,#REF!,0)=TRUE),AT112,IF(MATCH(AT$3,#REF!,0)=2,#REF!,"")))</f>
        <v>#REF!</v>
      </c>
      <c r="AU113" s="111" t="e">
        <f>IF(AND(#REF!=AU112,#REF!="Y")=TRUE,"",IF(ISERROR(MATCH(AU$3,#REF!,0)=TRUE),AU112,IF(MATCH(AU$3,#REF!,0)=2,#REF!,"")))</f>
        <v>#REF!</v>
      </c>
      <c r="AV113" s="114" t="e">
        <f>IF(AND(#REF!=AV112,#REF!="Y")=TRUE,"",IF(ISERROR(MATCH(AV$3,#REF!,0)=TRUE),AV112,IF(MATCH(AV$3,#REF!,0)=2,#REF!,"")))</f>
        <v>#REF!</v>
      </c>
      <c r="BA113">
        <f>+'All Trains &amp; Jobs'!O88</f>
        <v>0</v>
      </c>
    </row>
    <row r="114" spans="1:53">
      <c r="A114">
        <v>110</v>
      </c>
      <c r="B114" t="e">
        <f>IF(AND(#REF!=B113,#REF!="Y")=TRUE,"",IF(ISERROR(MATCH(B$3,#REF!,0)=TRUE),B113,IF(MATCH(B$3,#REF!,0)=2,#REF!,"")))</f>
        <v>#REF!</v>
      </c>
      <c r="C114" t="e">
        <f>IF(AND(#REF!=C113,#REF!="Y")=TRUE,"",IF(ISERROR(MATCH(C$3,#REF!,0)=TRUE),C113,IF(MATCH(C$3,#REF!,0)=2,#REF!,"")))</f>
        <v>#REF!</v>
      </c>
      <c r="D114" t="e">
        <f>IF(AND(#REF!=D113,#REF!="Y")=TRUE,"",IF(ISERROR(MATCH(D$3,#REF!,0)=TRUE),D113,IF(MATCH(D$3,#REF!,0)=2,#REF!,"")))</f>
        <v>#REF!</v>
      </c>
      <c r="E114" t="e">
        <f>IF(AND(#REF!=E113,#REF!="Y")=TRUE,"",IF(ISERROR(MATCH(E$3,#REF!,0)=TRUE),E113,IF(MATCH(E$3,#REF!,0)=2,#REF!,"")))</f>
        <v>#REF!</v>
      </c>
      <c r="F114" t="e">
        <f>IF(AND(#REF!=F113,#REF!="Y")=TRUE,"",IF(ISERROR(MATCH(F$3,#REF!,0)=TRUE),F113,IF(MATCH(F$3,#REF!,0)=2,#REF!,"")))</f>
        <v>#REF!</v>
      </c>
      <c r="G114" t="e">
        <f>IF(AND(#REF!=G113,#REF!="Y")=TRUE,"",IF(ISERROR(MATCH(G$3,#REF!,0)=TRUE),G113,IF(MATCH(G$3,#REF!,0)=2,#REF!,"")))</f>
        <v>#REF!</v>
      </c>
      <c r="H114" t="e">
        <f>IF(AND(#REF!=H113,#REF!="Y")=TRUE,"",IF(ISERROR(MATCH(H$3,#REF!,0)=TRUE),H113,IF(MATCH(H$3,#REF!,0)=2,#REF!,"")))</f>
        <v>#REF!</v>
      </c>
      <c r="I114" s="110" t="e">
        <f>IF(AND(#REF!=I113,#REF!="Y")=TRUE,"",IF(ISERROR(MATCH(I$3,#REF!,0)=TRUE),I113,IF(MATCH(I$3,#REF!,0)=2,#REF!,"")))</f>
        <v>#REF!</v>
      </c>
      <c r="J114" s="111" t="e">
        <f>IF(AND(#REF!=J113,#REF!="Y")=TRUE,"",IF(ISERROR(MATCH(J$3,#REF!,0)=TRUE),J113,IF(MATCH(J$3,#REF!,0)=2,#REF!,"")))</f>
        <v>#REF!</v>
      </c>
      <c r="K114" s="111" t="e">
        <f>IF(AND(#REF!=K113,#REF!="Y")=TRUE,"",IF(ISERROR(MATCH(K$3,#REF!,0)=TRUE),K113,IF(MATCH(K$3,#REF!,0)=2,#REF!,"")))</f>
        <v>#REF!</v>
      </c>
      <c r="L114" s="111" t="e">
        <f>IF(AND(#REF!=L113,#REF!="Y")=TRUE,"",IF(ISERROR(MATCH(L$3,#REF!,0)=TRUE),L113,IF(MATCH(L$3,#REF!,0)=2,#REF!,"")))</f>
        <v>#REF!</v>
      </c>
      <c r="M114" s="111" t="e">
        <f>IF(AND(#REF!=M113,#REF!="Y")=TRUE,"",IF(ISERROR(MATCH(M$3,#REF!,0)=TRUE),M113,IF(MATCH(M$3,#REF!,0)=2,#REF!,"")))</f>
        <v>#REF!</v>
      </c>
      <c r="N114" s="111" t="e">
        <f>IF(AND(#REF!=N113,#REF!="Y")=TRUE,"",IF(ISERROR(MATCH(N$3,#REF!,0)=TRUE),N113,IF(MATCH(N$3,#REF!,0)=2,#REF!,"")))</f>
        <v>#REF!</v>
      </c>
      <c r="O114" s="114" t="e">
        <f>IF(AND(#REF!=O113,#REF!="Y")=TRUE,"",IF(ISERROR(MATCH(O$3,#REF!,0)=TRUE),O113,IF(MATCH(O$3,#REF!,0)=2,#REF!,"")))</f>
        <v>#REF!</v>
      </c>
      <c r="P114" s="110" t="e">
        <f>IF(AND(#REF!=P113,#REF!="Y")=TRUE,"",IF(ISERROR(MATCH(P$3,#REF!,0)=TRUE),P113,IF(MATCH(P$3,#REF!,0)=2,#REF!,"")))</f>
        <v>#REF!</v>
      </c>
      <c r="Q114" s="111" t="e">
        <f>IF(AND(#REF!=Q113,#REF!="Y")=TRUE,"",IF(ISERROR(MATCH(Q$3,#REF!,0)=TRUE),Q113,IF(MATCH(Q$3,#REF!,0)=2,#REF!,"")))</f>
        <v>#REF!</v>
      </c>
      <c r="R114" s="111" t="e">
        <f>IF(AND(#REF!=R113,#REF!="Y")=TRUE,"",IF(ISERROR(MATCH(R$3,#REF!,0)=TRUE),R113,IF(MATCH(R$3,#REF!,0)=2,#REF!,"")))</f>
        <v>#REF!</v>
      </c>
      <c r="S114" s="111" t="e">
        <f>IF(AND(#REF!=S113,#REF!="Y")=TRUE,"",IF(ISERROR(MATCH(S$3,#REF!,0)=TRUE),S113,IF(MATCH(S$3,#REF!,0)=2,#REF!,"")))</f>
        <v>#REF!</v>
      </c>
      <c r="T114" s="111" t="e">
        <f>IF(AND(#REF!=T113,#REF!="Y")=TRUE,"",IF(ISERROR(MATCH(T$3,#REF!,0)=TRUE),T113,IF(MATCH(T$3,#REF!,0)=2,#REF!,"")))</f>
        <v>#REF!</v>
      </c>
      <c r="U114" s="111" t="e">
        <f>IF(AND(#REF!=U113,#REF!="Y")=TRUE,"",IF(ISERROR(MATCH(U$3,#REF!,0)=TRUE),U113,IF(MATCH(U$3,#REF!,0)=2,#REF!,"")))</f>
        <v>#REF!</v>
      </c>
      <c r="V114" s="111" t="e">
        <f>IF(AND(#REF!=V113,#REF!="Y")=TRUE,"",IF(ISERROR(MATCH(V$3,#REF!,0)=TRUE),V113,IF(MATCH(V$3,#REF!,0)=2,#REF!,"")))</f>
        <v>#REF!</v>
      </c>
      <c r="W114" s="114" t="e">
        <f>IF(AND(#REF!=W113,#REF!="Y")=TRUE,"",IF(ISERROR(MATCH(W$3,#REF!,0)=TRUE),W113,IF(MATCH(W$3,#REF!,0)=2,#REF!,"")))</f>
        <v>#REF!</v>
      </c>
      <c r="X114" t="e">
        <f>IF(AND(#REF!=X113,#REF!="Y")=TRUE,"",IF(ISERROR(MATCH(X$3,#REF!,0)=TRUE),X113,IF(MATCH(X$3,#REF!,0)=2,#REF!,"")))</f>
        <v>#REF!</v>
      </c>
      <c r="Y114" t="e">
        <f>IF(AND(#REF!=Y113,#REF!="Y")=TRUE,"",IF(ISERROR(MATCH(Y$3,#REF!,0)=TRUE),Y113,IF(MATCH(Y$3,#REF!,0)=2,#REF!,"")))</f>
        <v>#REF!</v>
      </c>
      <c r="Z114" t="e">
        <f>IF(AND(#REF!=Z113,#REF!="Y")=TRUE,"",IF(ISERROR(MATCH(Z$3,#REF!,0)=TRUE),Z113,IF(MATCH(Z$3,#REF!,0)=2,#REF!,"")))</f>
        <v>#REF!</v>
      </c>
      <c r="AA114" s="110" t="e">
        <f>IF(AND(#REF!=AA113,#REF!="Y")=TRUE,"",IF(ISERROR(MATCH(AA$3,#REF!,0)=TRUE),AA113,IF(MATCH(AA$3,#REF!,0)=2,#REF!,"")))</f>
        <v>#REF!</v>
      </c>
      <c r="AB114" s="111" t="e">
        <f>IF(AND(#REF!=AB113,#REF!="Y")=TRUE,"",IF(ISERROR(MATCH(AB$3,#REF!,0)=TRUE),AB113,IF(MATCH(AB$3,#REF!,0)=2,#REF!,"")))</f>
        <v>#REF!</v>
      </c>
      <c r="AC114" s="111" t="e">
        <f>IF(AND(#REF!=AC113,#REF!="Y")=TRUE,"",IF(ISERROR(MATCH(AC$3,#REF!,0)=TRUE),AC113,IF(MATCH(AC$3,#REF!,0)=2,#REF!,"")))</f>
        <v>#REF!</v>
      </c>
      <c r="AD114" s="114" t="e">
        <f>IF(AND(#REF!=AD113,#REF!="Y")=TRUE,"",IF(ISERROR(MATCH(AD$3,#REF!,0)=TRUE),AD113,IF(MATCH(AD$3,#REF!,0)=2,#REF!,"")))</f>
        <v>#REF!</v>
      </c>
      <c r="AE114" s="110" t="e">
        <f>IF(AND(#REF!=AE113,#REF!="Y")=TRUE,"",IF(ISERROR(MATCH(AE$3,#REF!,0)=TRUE),AE113,IF(MATCH(AE$3,#REF!,0)=2,#REF!,"")))</f>
        <v>#REF!</v>
      </c>
      <c r="AF114" s="114" t="e">
        <f>IF(AND(#REF!=AF113,#REF!="Y")=TRUE,"",IF(ISERROR(MATCH(AF$3,#REF!,0)=TRUE),AF113,IF(MATCH(AF$3,#REF!,0)=2,#REF!,"")))</f>
        <v>#REF!</v>
      </c>
      <c r="AG114" t="e">
        <f>IF(AND(#REF!=AG113,#REF!="Y")=TRUE,"",IF(ISERROR(MATCH(AG$3,#REF!,0)=TRUE),AG113,IF(MATCH(AG$3,#REF!,0)=2,#REF!,"")))</f>
        <v>#REF!</v>
      </c>
      <c r="AH114" t="e">
        <f>IF(AND(#REF!=AH113,#REF!="Y")=TRUE,"",IF(ISERROR(MATCH(AH$3,#REF!,0)=TRUE),AH113,IF(MATCH(AH$3,#REF!,0)=2,#REF!,"")))</f>
        <v>#REF!</v>
      </c>
      <c r="AI114" t="e">
        <f>IF(AND(#REF!=AI113,#REF!="Y")=TRUE,"",IF(ISERROR(MATCH(AI$3,#REF!,0)=TRUE),AI113,IF(MATCH(AI$3,#REF!,0)=2,#REF!,"")))</f>
        <v>#REF!</v>
      </c>
      <c r="AJ114" t="e">
        <f>IF(AND(#REF!=AJ113,#REF!="Y")=TRUE,"",IF(ISERROR(MATCH(AJ$3,#REF!,0)=TRUE),AJ113,IF(MATCH(AJ$3,#REF!,0)=2,#REF!,"")))</f>
        <v>#REF!</v>
      </c>
      <c r="AK114" t="e">
        <f>IF(AND(#REF!=AK113,#REF!="Y")=TRUE,"",IF(ISERROR(MATCH(AK$3,#REF!,0)=TRUE),AK113,IF(MATCH(AK$3,#REF!,0)=2,#REF!,"")))</f>
        <v>#REF!</v>
      </c>
      <c r="AL114" t="e">
        <f>IF(AND(#REF!=AL113,#REF!="Y")=TRUE,"",IF(ISERROR(MATCH(AL$3,#REF!,0)=TRUE),AL113,IF(MATCH(AL$3,#REF!,0)=2,#REF!,"")))</f>
        <v>#REF!</v>
      </c>
      <c r="AM114" t="e">
        <f>IF(AND(#REF!=AM113,#REF!="Y")=TRUE,"",IF(ISERROR(MATCH(AM$3,#REF!,0)=TRUE),AM113,IF(MATCH(AM$3,#REF!,0)=2,#REF!,"")))</f>
        <v>#REF!</v>
      </c>
      <c r="AN114" t="e">
        <f>IF(AND(#REF!=AN113,#REF!="Y")=TRUE,"",IF(ISERROR(MATCH(AN$3,#REF!,0)=TRUE),AN113,IF(MATCH(AN$3,#REF!,0)=2,#REF!,"")))</f>
        <v>#REF!</v>
      </c>
      <c r="AO114" s="110" t="e">
        <f>IF(AND(#REF!=AO113,#REF!="Y")=TRUE,"",IF(ISERROR(MATCH(AO$3,#REF!,0)=TRUE),AO113,IF(MATCH(AO$3,#REF!,0)=2,#REF!,"")))</f>
        <v>#REF!</v>
      </c>
      <c r="AP114" s="111" t="e">
        <f>IF(AND(#REF!=AP113,#REF!="Y")=TRUE,"",IF(ISERROR(MATCH(AP$3,#REF!,0)=TRUE),AP113,IF(MATCH(AP$3,#REF!,0)=2,#REF!,"")))</f>
        <v>#REF!</v>
      </c>
      <c r="AQ114" s="111" t="e">
        <f>IF(AND(#REF!=AQ113,#REF!="Y")=TRUE,"",IF(ISERROR(MATCH(AQ$3,#REF!,0)=TRUE),AQ113,IF(MATCH(AQ$3,#REF!,0)=2,#REF!,"")))</f>
        <v>#REF!</v>
      </c>
      <c r="AR114" s="111" t="e">
        <f>IF(AND(#REF!=AR113,#REF!="Y")=TRUE,"",IF(ISERROR(MATCH(AR$3,#REF!,0)=TRUE),AR113,IF(MATCH(AR$3,#REF!,0)=2,#REF!,"")))</f>
        <v>#REF!</v>
      </c>
      <c r="AS114" s="114" t="e">
        <f>IF(AND(#REF!=AS113,#REF!="Y")=TRUE,"",IF(ISERROR(MATCH(AS$3,#REF!,0)=TRUE),AS113,IF(MATCH(AS$3,#REF!,0)=2,#REF!,"")))</f>
        <v>#REF!</v>
      </c>
      <c r="AT114" s="110" t="e">
        <f>IF(AND(#REF!=AT113,#REF!="Y")=TRUE,"",IF(ISERROR(MATCH(AT$3,#REF!,0)=TRUE),AT113,IF(MATCH(AT$3,#REF!,0)=2,#REF!,"")))</f>
        <v>#REF!</v>
      </c>
      <c r="AU114" s="111" t="e">
        <f>IF(AND(#REF!=AU113,#REF!="Y")=TRUE,"",IF(ISERROR(MATCH(AU$3,#REF!,0)=TRUE),AU113,IF(MATCH(AU$3,#REF!,0)=2,#REF!,"")))</f>
        <v>#REF!</v>
      </c>
      <c r="AV114" s="114" t="e">
        <f>IF(AND(#REF!=AV113,#REF!="Y")=TRUE,"",IF(ISERROR(MATCH(AV$3,#REF!,0)=TRUE),AV113,IF(MATCH(AV$3,#REF!,0)=2,#REF!,"")))</f>
        <v>#REF!</v>
      </c>
      <c r="BA114">
        <f>+'All Trains &amp; Jobs'!O89</f>
        <v>0</v>
      </c>
    </row>
    <row r="115" spans="1:53">
      <c r="A115">
        <v>111</v>
      </c>
      <c r="B115" t="e">
        <f>IF(AND(#REF!=B114,#REF!="Y")=TRUE,"",IF(ISERROR(MATCH(B$3,#REF!,0)=TRUE),B114,IF(MATCH(B$3,#REF!,0)=2,#REF!,"")))</f>
        <v>#REF!</v>
      </c>
      <c r="C115" t="e">
        <f>IF(AND(#REF!=C114,#REF!="Y")=TRUE,"",IF(ISERROR(MATCH(C$3,#REF!,0)=TRUE),C114,IF(MATCH(C$3,#REF!,0)=2,#REF!,"")))</f>
        <v>#REF!</v>
      </c>
      <c r="D115" t="e">
        <f>IF(AND(#REF!=D114,#REF!="Y")=TRUE,"",IF(ISERROR(MATCH(D$3,#REF!,0)=TRUE),D114,IF(MATCH(D$3,#REF!,0)=2,#REF!,"")))</f>
        <v>#REF!</v>
      </c>
      <c r="E115" t="e">
        <f>IF(AND(#REF!=E114,#REF!="Y")=TRUE,"",IF(ISERROR(MATCH(E$3,#REF!,0)=TRUE),E114,IF(MATCH(E$3,#REF!,0)=2,#REF!,"")))</f>
        <v>#REF!</v>
      </c>
      <c r="F115" t="e">
        <f>IF(AND(#REF!=F114,#REF!="Y")=TRUE,"",IF(ISERROR(MATCH(F$3,#REF!,0)=TRUE),F114,IF(MATCH(F$3,#REF!,0)=2,#REF!,"")))</f>
        <v>#REF!</v>
      </c>
      <c r="G115" t="e">
        <f>IF(AND(#REF!=G114,#REF!="Y")=TRUE,"",IF(ISERROR(MATCH(G$3,#REF!,0)=TRUE),G114,IF(MATCH(G$3,#REF!,0)=2,#REF!,"")))</f>
        <v>#REF!</v>
      </c>
      <c r="H115" t="e">
        <f>IF(AND(#REF!=H114,#REF!="Y")=TRUE,"",IF(ISERROR(MATCH(H$3,#REF!,0)=TRUE),H114,IF(MATCH(H$3,#REF!,0)=2,#REF!,"")))</f>
        <v>#REF!</v>
      </c>
      <c r="I115" s="110" t="e">
        <f>IF(AND(#REF!=I114,#REF!="Y")=TRUE,"",IF(ISERROR(MATCH(I$3,#REF!,0)=TRUE),I114,IF(MATCH(I$3,#REF!,0)=2,#REF!,"")))</f>
        <v>#REF!</v>
      </c>
      <c r="J115" s="111" t="e">
        <f>IF(AND(#REF!=J114,#REF!="Y")=TRUE,"",IF(ISERROR(MATCH(J$3,#REF!,0)=TRUE),J114,IF(MATCH(J$3,#REF!,0)=2,#REF!,"")))</f>
        <v>#REF!</v>
      </c>
      <c r="K115" s="111" t="e">
        <f>IF(AND(#REF!=K114,#REF!="Y")=TRUE,"",IF(ISERROR(MATCH(K$3,#REF!,0)=TRUE),K114,IF(MATCH(K$3,#REF!,0)=2,#REF!,"")))</f>
        <v>#REF!</v>
      </c>
      <c r="L115" s="111" t="e">
        <f>IF(AND(#REF!=L114,#REF!="Y")=TRUE,"",IF(ISERROR(MATCH(L$3,#REF!,0)=TRUE),L114,IF(MATCH(L$3,#REF!,0)=2,#REF!,"")))</f>
        <v>#REF!</v>
      </c>
      <c r="M115" s="111" t="e">
        <f>IF(AND(#REF!=M114,#REF!="Y")=TRUE,"",IF(ISERROR(MATCH(M$3,#REF!,0)=TRUE),M114,IF(MATCH(M$3,#REF!,0)=2,#REF!,"")))</f>
        <v>#REF!</v>
      </c>
      <c r="N115" s="111" t="e">
        <f>IF(AND(#REF!=N114,#REF!="Y")=TRUE,"",IF(ISERROR(MATCH(N$3,#REF!,0)=TRUE),N114,IF(MATCH(N$3,#REF!,0)=2,#REF!,"")))</f>
        <v>#REF!</v>
      </c>
      <c r="O115" s="114" t="e">
        <f>IF(AND(#REF!=O114,#REF!="Y")=TRUE,"",IF(ISERROR(MATCH(O$3,#REF!,0)=TRUE),O114,IF(MATCH(O$3,#REF!,0)=2,#REF!,"")))</f>
        <v>#REF!</v>
      </c>
      <c r="P115" s="110" t="e">
        <f>IF(AND(#REF!=P114,#REF!="Y")=TRUE,"",IF(ISERROR(MATCH(P$3,#REF!,0)=TRUE),P114,IF(MATCH(P$3,#REF!,0)=2,#REF!,"")))</f>
        <v>#REF!</v>
      </c>
      <c r="Q115" s="111" t="e">
        <f>IF(AND(#REF!=Q114,#REF!="Y")=TRUE,"",IF(ISERROR(MATCH(Q$3,#REF!,0)=TRUE),Q114,IF(MATCH(Q$3,#REF!,0)=2,#REF!,"")))</f>
        <v>#REF!</v>
      </c>
      <c r="R115" s="111" t="e">
        <f>IF(AND(#REF!=R114,#REF!="Y")=TRUE,"",IF(ISERROR(MATCH(R$3,#REF!,0)=TRUE),R114,IF(MATCH(R$3,#REF!,0)=2,#REF!,"")))</f>
        <v>#REF!</v>
      </c>
      <c r="S115" s="111" t="e">
        <f>IF(AND(#REF!=S114,#REF!="Y")=TRUE,"",IF(ISERROR(MATCH(S$3,#REF!,0)=TRUE),S114,IF(MATCH(S$3,#REF!,0)=2,#REF!,"")))</f>
        <v>#REF!</v>
      </c>
      <c r="T115" s="111" t="e">
        <f>IF(AND(#REF!=T114,#REF!="Y")=TRUE,"",IF(ISERROR(MATCH(T$3,#REF!,0)=TRUE),T114,IF(MATCH(T$3,#REF!,0)=2,#REF!,"")))</f>
        <v>#REF!</v>
      </c>
      <c r="U115" s="111" t="e">
        <f>IF(AND(#REF!=U114,#REF!="Y")=TRUE,"",IF(ISERROR(MATCH(U$3,#REF!,0)=TRUE),U114,IF(MATCH(U$3,#REF!,0)=2,#REF!,"")))</f>
        <v>#REF!</v>
      </c>
      <c r="V115" s="111" t="e">
        <f>IF(AND(#REF!=V114,#REF!="Y")=TRUE,"",IF(ISERROR(MATCH(V$3,#REF!,0)=TRUE),V114,IF(MATCH(V$3,#REF!,0)=2,#REF!,"")))</f>
        <v>#REF!</v>
      </c>
      <c r="W115" s="114" t="e">
        <f>IF(AND(#REF!=W114,#REF!="Y")=TRUE,"",IF(ISERROR(MATCH(W$3,#REF!,0)=TRUE),W114,IF(MATCH(W$3,#REF!,0)=2,#REF!,"")))</f>
        <v>#REF!</v>
      </c>
      <c r="X115" t="e">
        <f>IF(AND(#REF!=X114,#REF!="Y")=TRUE,"",IF(ISERROR(MATCH(X$3,#REF!,0)=TRUE),X114,IF(MATCH(X$3,#REF!,0)=2,#REF!,"")))</f>
        <v>#REF!</v>
      </c>
      <c r="Y115" t="e">
        <f>IF(AND(#REF!=Y114,#REF!="Y")=TRUE,"",IF(ISERROR(MATCH(Y$3,#REF!,0)=TRUE),Y114,IF(MATCH(Y$3,#REF!,0)=2,#REF!,"")))</f>
        <v>#REF!</v>
      </c>
      <c r="Z115" t="e">
        <f>IF(AND(#REF!=Z114,#REF!="Y")=TRUE,"",IF(ISERROR(MATCH(Z$3,#REF!,0)=TRUE),Z114,IF(MATCH(Z$3,#REF!,0)=2,#REF!,"")))</f>
        <v>#REF!</v>
      </c>
      <c r="AA115" s="110" t="e">
        <f>IF(AND(#REF!=AA114,#REF!="Y")=TRUE,"",IF(ISERROR(MATCH(AA$3,#REF!,0)=TRUE),AA114,IF(MATCH(AA$3,#REF!,0)=2,#REF!,"")))</f>
        <v>#REF!</v>
      </c>
      <c r="AB115" s="111" t="e">
        <f>IF(AND(#REF!=AB114,#REF!="Y")=TRUE,"",IF(ISERROR(MATCH(AB$3,#REF!,0)=TRUE),AB114,IF(MATCH(AB$3,#REF!,0)=2,#REF!,"")))</f>
        <v>#REF!</v>
      </c>
      <c r="AC115" s="111" t="e">
        <f>IF(AND(#REF!=AC114,#REF!="Y")=TRUE,"",IF(ISERROR(MATCH(AC$3,#REF!,0)=TRUE),AC114,IF(MATCH(AC$3,#REF!,0)=2,#REF!,"")))</f>
        <v>#REF!</v>
      </c>
      <c r="AD115" s="114" t="e">
        <f>IF(AND(#REF!=AD114,#REF!="Y")=TRUE,"",IF(ISERROR(MATCH(AD$3,#REF!,0)=TRUE),AD114,IF(MATCH(AD$3,#REF!,0)=2,#REF!,"")))</f>
        <v>#REF!</v>
      </c>
      <c r="AE115" s="110" t="e">
        <f>IF(AND(#REF!=AE114,#REF!="Y")=TRUE,"",IF(ISERROR(MATCH(AE$3,#REF!,0)=TRUE),AE114,IF(MATCH(AE$3,#REF!,0)=2,#REF!,"")))</f>
        <v>#REF!</v>
      </c>
      <c r="AF115" s="114" t="e">
        <f>IF(AND(#REF!=AF114,#REF!="Y")=TRUE,"",IF(ISERROR(MATCH(AF$3,#REF!,0)=TRUE),AF114,IF(MATCH(AF$3,#REF!,0)=2,#REF!,"")))</f>
        <v>#REF!</v>
      </c>
      <c r="AG115" t="e">
        <f>IF(AND(#REF!=AG114,#REF!="Y")=TRUE,"",IF(ISERROR(MATCH(AG$3,#REF!,0)=TRUE),AG114,IF(MATCH(AG$3,#REF!,0)=2,#REF!,"")))</f>
        <v>#REF!</v>
      </c>
      <c r="AH115" t="e">
        <f>IF(AND(#REF!=AH114,#REF!="Y")=TRUE,"",IF(ISERROR(MATCH(AH$3,#REF!,0)=TRUE),AH114,IF(MATCH(AH$3,#REF!,0)=2,#REF!,"")))</f>
        <v>#REF!</v>
      </c>
      <c r="AI115" t="e">
        <f>IF(AND(#REF!=AI114,#REF!="Y")=TRUE,"",IF(ISERROR(MATCH(AI$3,#REF!,0)=TRUE),AI114,IF(MATCH(AI$3,#REF!,0)=2,#REF!,"")))</f>
        <v>#REF!</v>
      </c>
      <c r="AJ115" t="e">
        <f>IF(AND(#REF!=AJ114,#REF!="Y")=TRUE,"",IF(ISERROR(MATCH(AJ$3,#REF!,0)=TRUE),AJ114,IF(MATCH(AJ$3,#REF!,0)=2,#REF!,"")))</f>
        <v>#REF!</v>
      </c>
      <c r="AK115" t="e">
        <f>IF(AND(#REF!=AK114,#REF!="Y")=TRUE,"",IF(ISERROR(MATCH(AK$3,#REF!,0)=TRUE),AK114,IF(MATCH(AK$3,#REF!,0)=2,#REF!,"")))</f>
        <v>#REF!</v>
      </c>
      <c r="AL115" t="e">
        <f>IF(AND(#REF!=AL114,#REF!="Y")=TRUE,"",IF(ISERROR(MATCH(AL$3,#REF!,0)=TRUE),AL114,IF(MATCH(AL$3,#REF!,0)=2,#REF!,"")))</f>
        <v>#REF!</v>
      </c>
      <c r="AM115" t="e">
        <f>IF(AND(#REF!=AM114,#REF!="Y")=TRUE,"",IF(ISERROR(MATCH(AM$3,#REF!,0)=TRUE),AM114,IF(MATCH(AM$3,#REF!,0)=2,#REF!,"")))</f>
        <v>#REF!</v>
      </c>
      <c r="AN115" t="e">
        <f>IF(AND(#REF!=AN114,#REF!="Y")=TRUE,"",IF(ISERROR(MATCH(AN$3,#REF!,0)=TRUE),AN114,IF(MATCH(AN$3,#REF!,0)=2,#REF!,"")))</f>
        <v>#REF!</v>
      </c>
      <c r="AO115" s="110" t="e">
        <f>IF(AND(#REF!=AO114,#REF!="Y")=TRUE,"",IF(ISERROR(MATCH(AO$3,#REF!,0)=TRUE),AO114,IF(MATCH(AO$3,#REF!,0)=2,#REF!,"")))</f>
        <v>#REF!</v>
      </c>
      <c r="AP115" s="111" t="e">
        <f>IF(AND(#REF!=AP114,#REF!="Y")=TRUE,"",IF(ISERROR(MATCH(AP$3,#REF!,0)=TRUE),AP114,IF(MATCH(AP$3,#REF!,0)=2,#REF!,"")))</f>
        <v>#REF!</v>
      </c>
      <c r="AQ115" s="111" t="e">
        <f>IF(AND(#REF!=AQ114,#REF!="Y")=TRUE,"",IF(ISERROR(MATCH(AQ$3,#REF!,0)=TRUE),AQ114,IF(MATCH(AQ$3,#REF!,0)=2,#REF!,"")))</f>
        <v>#REF!</v>
      </c>
      <c r="AR115" s="111" t="e">
        <f>IF(AND(#REF!=AR114,#REF!="Y")=TRUE,"",IF(ISERROR(MATCH(AR$3,#REF!,0)=TRUE),AR114,IF(MATCH(AR$3,#REF!,0)=2,#REF!,"")))</f>
        <v>#REF!</v>
      </c>
      <c r="AS115" s="114" t="e">
        <f>IF(AND(#REF!=AS114,#REF!="Y")=TRUE,"",IF(ISERROR(MATCH(AS$3,#REF!,0)=TRUE),AS114,IF(MATCH(AS$3,#REF!,0)=2,#REF!,"")))</f>
        <v>#REF!</v>
      </c>
      <c r="AT115" s="110" t="e">
        <f>IF(AND(#REF!=AT114,#REF!="Y")=TRUE,"",IF(ISERROR(MATCH(AT$3,#REF!,0)=TRUE),AT114,IF(MATCH(AT$3,#REF!,0)=2,#REF!,"")))</f>
        <v>#REF!</v>
      </c>
      <c r="AU115" s="111" t="e">
        <f>IF(AND(#REF!=AU114,#REF!="Y")=TRUE,"",IF(ISERROR(MATCH(AU$3,#REF!,0)=TRUE),AU114,IF(MATCH(AU$3,#REF!,0)=2,#REF!,"")))</f>
        <v>#REF!</v>
      </c>
      <c r="AV115" s="114" t="e">
        <f>IF(AND(#REF!=AV114,#REF!="Y")=TRUE,"",IF(ISERROR(MATCH(AV$3,#REF!,0)=TRUE),AV114,IF(MATCH(AV$3,#REF!,0)=2,#REF!,"")))</f>
        <v>#REF!</v>
      </c>
      <c r="BA115">
        <f>+'All Trains &amp; Jobs'!O90</f>
        <v>0</v>
      </c>
    </row>
    <row r="116" spans="1:53">
      <c r="A116">
        <v>112</v>
      </c>
      <c r="B116" t="e">
        <f>IF(AND(#REF!=B115,#REF!="Y")=TRUE,"",IF(ISERROR(MATCH(B$3,#REF!,0)=TRUE),B115,IF(MATCH(B$3,#REF!,0)=2,#REF!,"")))</f>
        <v>#REF!</v>
      </c>
      <c r="C116" t="e">
        <f>IF(AND(#REF!=C115,#REF!="Y")=TRUE,"",IF(ISERROR(MATCH(C$3,#REF!,0)=TRUE),C115,IF(MATCH(C$3,#REF!,0)=2,#REF!,"")))</f>
        <v>#REF!</v>
      </c>
      <c r="D116" t="e">
        <f>IF(AND(#REF!=D115,#REF!="Y")=TRUE,"",IF(ISERROR(MATCH(D$3,#REF!,0)=TRUE),D115,IF(MATCH(D$3,#REF!,0)=2,#REF!,"")))</f>
        <v>#REF!</v>
      </c>
      <c r="E116" t="e">
        <f>IF(AND(#REF!=E115,#REF!="Y")=TRUE,"",IF(ISERROR(MATCH(E$3,#REF!,0)=TRUE),E115,IF(MATCH(E$3,#REF!,0)=2,#REF!,"")))</f>
        <v>#REF!</v>
      </c>
      <c r="F116" t="e">
        <f>IF(AND(#REF!=F115,#REF!="Y")=TRUE,"",IF(ISERROR(MATCH(F$3,#REF!,0)=TRUE),F115,IF(MATCH(F$3,#REF!,0)=2,#REF!,"")))</f>
        <v>#REF!</v>
      </c>
      <c r="G116" t="e">
        <f>IF(AND(#REF!=G115,#REF!="Y")=TRUE,"",IF(ISERROR(MATCH(G$3,#REF!,0)=TRUE),G115,IF(MATCH(G$3,#REF!,0)=2,#REF!,"")))</f>
        <v>#REF!</v>
      </c>
      <c r="H116" t="e">
        <f>IF(AND(#REF!=H115,#REF!="Y")=TRUE,"",IF(ISERROR(MATCH(H$3,#REF!,0)=TRUE),H115,IF(MATCH(H$3,#REF!,0)=2,#REF!,"")))</f>
        <v>#REF!</v>
      </c>
      <c r="I116" s="110" t="e">
        <f>IF(AND(#REF!=I115,#REF!="Y")=TRUE,"",IF(ISERROR(MATCH(I$3,#REF!,0)=TRUE),I115,IF(MATCH(I$3,#REF!,0)=2,#REF!,"")))</f>
        <v>#REF!</v>
      </c>
      <c r="J116" s="111" t="e">
        <f>IF(AND(#REF!=J115,#REF!="Y")=TRUE,"",IF(ISERROR(MATCH(J$3,#REF!,0)=TRUE),J115,IF(MATCH(J$3,#REF!,0)=2,#REF!,"")))</f>
        <v>#REF!</v>
      </c>
      <c r="K116" s="111" t="e">
        <f>IF(AND(#REF!=K115,#REF!="Y")=TRUE,"",IF(ISERROR(MATCH(K$3,#REF!,0)=TRUE),K115,IF(MATCH(K$3,#REF!,0)=2,#REF!,"")))</f>
        <v>#REF!</v>
      </c>
      <c r="L116" s="111" t="e">
        <f>IF(AND(#REF!=L115,#REF!="Y")=TRUE,"",IF(ISERROR(MATCH(L$3,#REF!,0)=TRUE),L115,IF(MATCH(L$3,#REF!,0)=2,#REF!,"")))</f>
        <v>#REF!</v>
      </c>
      <c r="M116" s="111" t="e">
        <f>IF(AND(#REF!=M115,#REF!="Y")=TRUE,"",IF(ISERROR(MATCH(M$3,#REF!,0)=TRUE),M115,IF(MATCH(M$3,#REF!,0)=2,#REF!,"")))</f>
        <v>#REF!</v>
      </c>
      <c r="N116" s="111" t="e">
        <f>IF(AND(#REF!=N115,#REF!="Y")=TRUE,"",IF(ISERROR(MATCH(N$3,#REF!,0)=TRUE),N115,IF(MATCH(N$3,#REF!,0)=2,#REF!,"")))</f>
        <v>#REF!</v>
      </c>
      <c r="O116" s="114" t="e">
        <f>IF(AND(#REF!=O115,#REF!="Y")=TRUE,"",IF(ISERROR(MATCH(O$3,#REF!,0)=TRUE),O115,IF(MATCH(O$3,#REF!,0)=2,#REF!,"")))</f>
        <v>#REF!</v>
      </c>
      <c r="P116" s="110" t="e">
        <f>IF(AND(#REF!=P115,#REF!="Y")=TRUE,"",IF(ISERROR(MATCH(P$3,#REF!,0)=TRUE),P115,IF(MATCH(P$3,#REF!,0)=2,#REF!,"")))</f>
        <v>#REF!</v>
      </c>
      <c r="Q116" s="111" t="e">
        <f>IF(AND(#REF!=Q115,#REF!="Y")=TRUE,"",IF(ISERROR(MATCH(Q$3,#REF!,0)=TRUE),Q115,IF(MATCH(Q$3,#REF!,0)=2,#REF!,"")))</f>
        <v>#REF!</v>
      </c>
      <c r="R116" s="111" t="e">
        <f>IF(AND(#REF!=R115,#REF!="Y")=TRUE,"",IF(ISERROR(MATCH(R$3,#REF!,0)=TRUE),R115,IF(MATCH(R$3,#REF!,0)=2,#REF!,"")))</f>
        <v>#REF!</v>
      </c>
      <c r="S116" s="111" t="e">
        <f>IF(AND(#REF!=S115,#REF!="Y")=TRUE,"",IF(ISERROR(MATCH(S$3,#REF!,0)=TRUE),S115,IF(MATCH(S$3,#REF!,0)=2,#REF!,"")))</f>
        <v>#REF!</v>
      </c>
      <c r="T116" s="111" t="e">
        <f>IF(AND(#REF!=T115,#REF!="Y")=TRUE,"",IF(ISERROR(MATCH(T$3,#REF!,0)=TRUE),T115,IF(MATCH(T$3,#REF!,0)=2,#REF!,"")))</f>
        <v>#REF!</v>
      </c>
      <c r="U116" s="111" t="e">
        <f>IF(AND(#REF!=U115,#REF!="Y")=TRUE,"",IF(ISERROR(MATCH(U$3,#REF!,0)=TRUE),U115,IF(MATCH(U$3,#REF!,0)=2,#REF!,"")))</f>
        <v>#REF!</v>
      </c>
      <c r="V116" s="111" t="e">
        <f>IF(AND(#REF!=V115,#REF!="Y")=TRUE,"",IF(ISERROR(MATCH(V$3,#REF!,0)=TRUE),V115,IF(MATCH(V$3,#REF!,0)=2,#REF!,"")))</f>
        <v>#REF!</v>
      </c>
      <c r="W116" s="114" t="e">
        <f>IF(AND(#REF!=W115,#REF!="Y")=TRUE,"",IF(ISERROR(MATCH(W$3,#REF!,0)=TRUE),W115,IF(MATCH(W$3,#REF!,0)=2,#REF!,"")))</f>
        <v>#REF!</v>
      </c>
      <c r="X116" t="e">
        <f>IF(AND(#REF!=X115,#REF!="Y")=TRUE,"",IF(ISERROR(MATCH(X$3,#REF!,0)=TRUE),X115,IF(MATCH(X$3,#REF!,0)=2,#REF!,"")))</f>
        <v>#REF!</v>
      </c>
      <c r="Y116" t="e">
        <f>IF(AND(#REF!=Y115,#REF!="Y")=TRUE,"",IF(ISERROR(MATCH(Y$3,#REF!,0)=TRUE),Y115,IF(MATCH(Y$3,#REF!,0)=2,#REF!,"")))</f>
        <v>#REF!</v>
      </c>
      <c r="Z116" t="e">
        <f>IF(AND(#REF!=Z115,#REF!="Y")=TRUE,"",IF(ISERROR(MATCH(Z$3,#REF!,0)=TRUE),Z115,IF(MATCH(Z$3,#REF!,0)=2,#REF!,"")))</f>
        <v>#REF!</v>
      </c>
      <c r="AA116" s="110" t="e">
        <f>IF(AND(#REF!=AA115,#REF!="Y")=TRUE,"",IF(ISERROR(MATCH(AA$3,#REF!,0)=TRUE),AA115,IF(MATCH(AA$3,#REF!,0)=2,#REF!,"")))</f>
        <v>#REF!</v>
      </c>
      <c r="AB116" s="111" t="e">
        <f>IF(AND(#REF!=AB115,#REF!="Y")=TRUE,"",IF(ISERROR(MATCH(AB$3,#REF!,0)=TRUE),AB115,IF(MATCH(AB$3,#REF!,0)=2,#REF!,"")))</f>
        <v>#REF!</v>
      </c>
      <c r="AC116" s="111" t="e">
        <f>IF(AND(#REF!=AC115,#REF!="Y")=TRUE,"",IF(ISERROR(MATCH(AC$3,#REF!,0)=TRUE),AC115,IF(MATCH(AC$3,#REF!,0)=2,#REF!,"")))</f>
        <v>#REF!</v>
      </c>
      <c r="AD116" s="114" t="e">
        <f>IF(AND(#REF!=AD115,#REF!="Y")=TRUE,"",IF(ISERROR(MATCH(AD$3,#REF!,0)=TRUE),AD115,IF(MATCH(AD$3,#REF!,0)=2,#REF!,"")))</f>
        <v>#REF!</v>
      </c>
      <c r="AE116" s="110" t="e">
        <f>IF(AND(#REF!=AE115,#REF!="Y")=TRUE,"",IF(ISERROR(MATCH(AE$3,#REF!,0)=TRUE),AE115,IF(MATCH(AE$3,#REF!,0)=2,#REF!,"")))</f>
        <v>#REF!</v>
      </c>
      <c r="AF116" s="114" t="e">
        <f>IF(AND(#REF!=AF115,#REF!="Y")=TRUE,"",IF(ISERROR(MATCH(AF$3,#REF!,0)=TRUE),AF115,IF(MATCH(AF$3,#REF!,0)=2,#REF!,"")))</f>
        <v>#REF!</v>
      </c>
      <c r="AG116" t="e">
        <f>IF(AND(#REF!=AG115,#REF!="Y")=TRUE,"",IF(ISERROR(MATCH(AG$3,#REF!,0)=TRUE),AG115,IF(MATCH(AG$3,#REF!,0)=2,#REF!,"")))</f>
        <v>#REF!</v>
      </c>
      <c r="AH116" t="e">
        <f>IF(AND(#REF!=AH115,#REF!="Y")=TRUE,"",IF(ISERROR(MATCH(AH$3,#REF!,0)=TRUE),AH115,IF(MATCH(AH$3,#REF!,0)=2,#REF!,"")))</f>
        <v>#REF!</v>
      </c>
      <c r="AI116" t="e">
        <f>IF(AND(#REF!=AI115,#REF!="Y")=TRUE,"",IF(ISERROR(MATCH(AI$3,#REF!,0)=TRUE),AI115,IF(MATCH(AI$3,#REF!,0)=2,#REF!,"")))</f>
        <v>#REF!</v>
      </c>
      <c r="AJ116" t="e">
        <f>IF(AND(#REF!=AJ115,#REF!="Y")=TRUE,"",IF(ISERROR(MATCH(AJ$3,#REF!,0)=TRUE),AJ115,IF(MATCH(AJ$3,#REF!,0)=2,#REF!,"")))</f>
        <v>#REF!</v>
      </c>
      <c r="AK116" t="e">
        <f>IF(AND(#REF!=AK115,#REF!="Y")=TRUE,"",IF(ISERROR(MATCH(AK$3,#REF!,0)=TRUE),AK115,IF(MATCH(AK$3,#REF!,0)=2,#REF!,"")))</f>
        <v>#REF!</v>
      </c>
      <c r="AL116" t="e">
        <f>IF(AND(#REF!=AL115,#REF!="Y")=TRUE,"",IF(ISERROR(MATCH(AL$3,#REF!,0)=TRUE),AL115,IF(MATCH(AL$3,#REF!,0)=2,#REF!,"")))</f>
        <v>#REF!</v>
      </c>
      <c r="AM116" t="e">
        <f>IF(AND(#REF!=AM115,#REF!="Y")=TRUE,"",IF(ISERROR(MATCH(AM$3,#REF!,0)=TRUE),AM115,IF(MATCH(AM$3,#REF!,0)=2,#REF!,"")))</f>
        <v>#REF!</v>
      </c>
      <c r="AN116" t="e">
        <f>IF(AND(#REF!=AN115,#REF!="Y")=TRUE,"",IF(ISERROR(MATCH(AN$3,#REF!,0)=TRUE),AN115,IF(MATCH(AN$3,#REF!,0)=2,#REF!,"")))</f>
        <v>#REF!</v>
      </c>
      <c r="AO116" s="110" t="e">
        <f>IF(AND(#REF!=AO115,#REF!="Y")=TRUE,"",IF(ISERROR(MATCH(AO$3,#REF!,0)=TRUE),AO115,IF(MATCH(AO$3,#REF!,0)=2,#REF!,"")))</f>
        <v>#REF!</v>
      </c>
      <c r="AP116" s="111" t="e">
        <f>IF(AND(#REF!=AP115,#REF!="Y")=TRUE,"",IF(ISERROR(MATCH(AP$3,#REF!,0)=TRUE),AP115,IF(MATCH(AP$3,#REF!,0)=2,#REF!,"")))</f>
        <v>#REF!</v>
      </c>
      <c r="AQ116" s="111" t="e">
        <f>IF(AND(#REF!=AQ115,#REF!="Y")=TRUE,"",IF(ISERROR(MATCH(AQ$3,#REF!,0)=TRUE),AQ115,IF(MATCH(AQ$3,#REF!,0)=2,#REF!,"")))</f>
        <v>#REF!</v>
      </c>
      <c r="AR116" s="111" t="e">
        <f>IF(AND(#REF!=AR115,#REF!="Y")=TRUE,"",IF(ISERROR(MATCH(AR$3,#REF!,0)=TRUE),AR115,IF(MATCH(AR$3,#REF!,0)=2,#REF!,"")))</f>
        <v>#REF!</v>
      </c>
      <c r="AS116" s="114" t="e">
        <f>IF(AND(#REF!=AS115,#REF!="Y")=TRUE,"",IF(ISERROR(MATCH(AS$3,#REF!,0)=TRUE),AS115,IF(MATCH(AS$3,#REF!,0)=2,#REF!,"")))</f>
        <v>#REF!</v>
      </c>
      <c r="AT116" s="110" t="e">
        <f>IF(AND(#REF!=AT115,#REF!="Y")=TRUE,"",IF(ISERROR(MATCH(AT$3,#REF!,0)=TRUE),AT115,IF(MATCH(AT$3,#REF!,0)=2,#REF!,"")))</f>
        <v>#REF!</v>
      </c>
      <c r="AU116" s="111" t="e">
        <f>IF(AND(#REF!=AU115,#REF!="Y")=TRUE,"",IF(ISERROR(MATCH(AU$3,#REF!,0)=TRUE),AU115,IF(MATCH(AU$3,#REF!,0)=2,#REF!,"")))</f>
        <v>#REF!</v>
      </c>
      <c r="AV116" s="114" t="e">
        <f>IF(AND(#REF!=AV115,#REF!="Y")=TRUE,"",IF(ISERROR(MATCH(AV$3,#REF!,0)=TRUE),AV115,IF(MATCH(AV$3,#REF!,0)=2,#REF!,"")))</f>
        <v>#REF!</v>
      </c>
      <c r="BA116">
        <f>+'All Trains &amp; Jobs'!O91</f>
        <v>0</v>
      </c>
    </row>
    <row r="117" spans="1:53">
      <c r="A117">
        <v>113</v>
      </c>
      <c r="B117" t="e">
        <f>IF(AND(#REF!=B116,#REF!="Y")=TRUE,"",IF(ISERROR(MATCH(B$3,#REF!,0)=TRUE),B116,IF(MATCH(B$3,#REF!,0)=2,#REF!,"")))</f>
        <v>#REF!</v>
      </c>
      <c r="C117" t="e">
        <f>IF(AND(#REF!=C116,#REF!="Y")=TRUE,"",IF(ISERROR(MATCH(C$3,#REF!,0)=TRUE),C116,IF(MATCH(C$3,#REF!,0)=2,#REF!,"")))</f>
        <v>#REF!</v>
      </c>
      <c r="D117" t="e">
        <f>IF(AND(#REF!=D116,#REF!="Y")=TRUE,"",IF(ISERROR(MATCH(D$3,#REF!,0)=TRUE),D116,IF(MATCH(D$3,#REF!,0)=2,#REF!,"")))</f>
        <v>#REF!</v>
      </c>
      <c r="E117" t="e">
        <f>IF(AND(#REF!=E116,#REF!="Y")=TRUE,"",IF(ISERROR(MATCH(E$3,#REF!,0)=TRUE),E116,IF(MATCH(E$3,#REF!,0)=2,#REF!,"")))</f>
        <v>#REF!</v>
      </c>
      <c r="F117" t="e">
        <f>IF(AND(#REF!=F116,#REF!="Y")=TRUE,"",IF(ISERROR(MATCH(F$3,#REF!,0)=TRUE),F116,IF(MATCH(F$3,#REF!,0)=2,#REF!,"")))</f>
        <v>#REF!</v>
      </c>
      <c r="G117" t="e">
        <f>IF(AND(#REF!=G116,#REF!="Y")=TRUE,"",IF(ISERROR(MATCH(G$3,#REF!,0)=TRUE),G116,IF(MATCH(G$3,#REF!,0)=2,#REF!,"")))</f>
        <v>#REF!</v>
      </c>
      <c r="H117" t="e">
        <f>IF(AND(#REF!=H116,#REF!="Y")=TRUE,"",IF(ISERROR(MATCH(H$3,#REF!,0)=TRUE),H116,IF(MATCH(H$3,#REF!,0)=2,#REF!,"")))</f>
        <v>#REF!</v>
      </c>
      <c r="I117" s="110" t="e">
        <f>IF(AND(#REF!=I116,#REF!="Y")=TRUE,"",IF(ISERROR(MATCH(I$3,#REF!,0)=TRUE),I116,IF(MATCH(I$3,#REF!,0)=2,#REF!,"")))</f>
        <v>#REF!</v>
      </c>
      <c r="J117" s="111" t="e">
        <f>IF(AND(#REF!=J116,#REF!="Y")=TRUE,"",IF(ISERROR(MATCH(J$3,#REF!,0)=TRUE),J116,IF(MATCH(J$3,#REF!,0)=2,#REF!,"")))</f>
        <v>#REF!</v>
      </c>
      <c r="K117" s="111" t="e">
        <f>IF(AND(#REF!=K116,#REF!="Y")=TRUE,"",IF(ISERROR(MATCH(K$3,#REF!,0)=TRUE),K116,IF(MATCH(K$3,#REF!,0)=2,#REF!,"")))</f>
        <v>#REF!</v>
      </c>
      <c r="L117" s="111" t="e">
        <f>IF(AND(#REF!=L116,#REF!="Y")=TRUE,"",IF(ISERROR(MATCH(L$3,#REF!,0)=TRUE),L116,IF(MATCH(L$3,#REF!,0)=2,#REF!,"")))</f>
        <v>#REF!</v>
      </c>
      <c r="M117" s="111" t="e">
        <f>IF(AND(#REF!=M116,#REF!="Y")=TRUE,"",IF(ISERROR(MATCH(M$3,#REF!,0)=TRUE),M116,IF(MATCH(M$3,#REF!,0)=2,#REF!,"")))</f>
        <v>#REF!</v>
      </c>
      <c r="N117" s="111" t="e">
        <f>IF(AND(#REF!=N116,#REF!="Y")=TRUE,"",IF(ISERROR(MATCH(N$3,#REF!,0)=TRUE),N116,IF(MATCH(N$3,#REF!,0)=2,#REF!,"")))</f>
        <v>#REF!</v>
      </c>
      <c r="O117" s="114" t="e">
        <f>IF(AND(#REF!=O116,#REF!="Y")=TRUE,"",IF(ISERROR(MATCH(O$3,#REF!,0)=TRUE),O116,IF(MATCH(O$3,#REF!,0)=2,#REF!,"")))</f>
        <v>#REF!</v>
      </c>
      <c r="P117" s="110" t="e">
        <f>IF(AND(#REF!=P116,#REF!="Y")=TRUE,"",IF(ISERROR(MATCH(P$3,#REF!,0)=TRUE),P116,IF(MATCH(P$3,#REF!,0)=2,#REF!,"")))</f>
        <v>#REF!</v>
      </c>
      <c r="Q117" s="111" t="e">
        <f>IF(AND(#REF!=Q116,#REF!="Y")=TRUE,"",IF(ISERROR(MATCH(Q$3,#REF!,0)=TRUE),Q116,IF(MATCH(Q$3,#REF!,0)=2,#REF!,"")))</f>
        <v>#REF!</v>
      </c>
      <c r="R117" s="111" t="e">
        <f>IF(AND(#REF!=R116,#REF!="Y")=TRUE,"",IF(ISERROR(MATCH(R$3,#REF!,0)=TRUE),R116,IF(MATCH(R$3,#REF!,0)=2,#REF!,"")))</f>
        <v>#REF!</v>
      </c>
      <c r="S117" s="111" t="e">
        <f>IF(AND(#REF!=S116,#REF!="Y")=TRUE,"",IF(ISERROR(MATCH(S$3,#REF!,0)=TRUE),S116,IF(MATCH(S$3,#REF!,0)=2,#REF!,"")))</f>
        <v>#REF!</v>
      </c>
      <c r="T117" s="111" t="e">
        <f>IF(AND(#REF!=T116,#REF!="Y")=TRUE,"",IF(ISERROR(MATCH(T$3,#REF!,0)=TRUE),T116,IF(MATCH(T$3,#REF!,0)=2,#REF!,"")))</f>
        <v>#REF!</v>
      </c>
      <c r="U117" s="111" t="e">
        <f>IF(AND(#REF!=U116,#REF!="Y")=TRUE,"",IF(ISERROR(MATCH(U$3,#REF!,0)=TRUE),U116,IF(MATCH(U$3,#REF!,0)=2,#REF!,"")))</f>
        <v>#REF!</v>
      </c>
      <c r="V117" s="111" t="e">
        <f>IF(AND(#REF!=V116,#REF!="Y")=TRUE,"",IF(ISERROR(MATCH(V$3,#REF!,0)=TRUE),V116,IF(MATCH(V$3,#REF!,0)=2,#REF!,"")))</f>
        <v>#REF!</v>
      </c>
      <c r="W117" s="114" t="e">
        <f>IF(AND(#REF!=W116,#REF!="Y")=TRUE,"",IF(ISERROR(MATCH(W$3,#REF!,0)=TRUE),W116,IF(MATCH(W$3,#REF!,0)=2,#REF!,"")))</f>
        <v>#REF!</v>
      </c>
      <c r="X117" t="e">
        <f>IF(AND(#REF!=X116,#REF!="Y")=TRUE,"",IF(ISERROR(MATCH(X$3,#REF!,0)=TRUE),X116,IF(MATCH(X$3,#REF!,0)=2,#REF!,"")))</f>
        <v>#REF!</v>
      </c>
      <c r="Y117" t="e">
        <f>IF(AND(#REF!=Y116,#REF!="Y")=TRUE,"",IF(ISERROR(MATCH(Y$3,#REF!,0)=TRUE),Y116,IF(MATCH(Y$3,#REF!,0)=2,#REF!,"")))</f>
        <v>#REF!</v>
      </c>
      <c r="Z117" t="e">
        <f>IF(AND(#REF!=Z116,#REF!="Y")=TRUE,"",IF(ISERROR(MATCH(Z$3,#REF!,0)=TRUE),Z116,IF(MATCH(Z$3,#REF!,0)=2,#REF!,"")))</f>
        <v>#REF!</v>
      </c>
      <c r="AA117" s="110" t="e">
        <f>IF(AND(#REF!=AA116,#REF!="Y")=TRUE,"",IF(ISERROR(MATCH(AA$3,#REF!,0)=TRUE),AA116,IF(MATCH(AA$3,#REF!,0)=2,#REF!,"")))</f>
        <v>#REF!</v>
      </c>
      <c r="AB117" s="111" t="e">
        <f>IF(AND(#REF!=AB116,#REF!="Y")=TRUE,"",IF(ISERROR(MATCH(AB$3,#REF!,0)=TRUE),AB116,IF(MATCH(AB$3,#REF!,0)=2,#REF!,"")))</f>
        <v>#REF!</v>
      </c>
      <c r="AC117" s="111" t="e">
        <f>IF(AND(#REF!=AC116,#REF!="Y")=TRUE,"",IF(ISERROR(MATCH(AC$3,#REF!,0)=TRUE),AC116,IF(MATCH(AC$3,#REF!,0)=2,#REF!,"")))</f>
        <v>#REF!</v>
      </c>
      <c r="AD117" s="114" t="e">
        <f>IF(AND(#REF!=AD116,#REF!="Y")=TRUE,"",IF(ISERROR(MATCH(AD$3,#REF!,0)=TRUE),AD116,IF(MATCH(AD$3,#REF!,0)=2,#REF!,"")))</f>
        <v>#REF!</v>
      </c>
      <c r="AE117" s="110" t="e">
        <f>IF(AND(#REF!=AE116,#REF!="Y")=TRUE,"",IF(ISERROR(MATCH(AE$3,#REF!,0)=TRUE),AE116,IF(MATCH(AE$3,#REF!,0)=2,#REF!,"")))</f>
        <v>#REF!</v>
      </c>
      <c r="AF117" s="114" t="e">
        <f>IF(AND(#REF!=AF116,#REF!="Y")=TRUE,"",IF(ISERROR(MATCH(AF$3,#REF!,0)=TRUE),AF116,IF(MATCH(AF$3,#REF!,0)=2,#REF!,"")))</f>
        <v>#REF!</v>
      </c>
      <c r="AG117" t="e">
        <f>IF(AND(#REF!=AG116,#REF!="Y")=TRUE,"",IF(ISERROR(MATCH(AG$3,#REF!,0)=TRUE),AG116,IF(MATCH(AG$3,#REF!,0)=2,#REF!,"")))</f>
        <v>#REF!</v>
      </c>
      <c r="AH117" t="e">
        <f>IF(AND(#REF!=AH116,#REF!="Y")=TRUE,"",IF(ISERROR(MATCH(AH$3,#REF!,0)=TRUE),AH116,IF(MATCH(AH$3,#REF!,0)=2,#REF!,"")))</f>
        <v>#REF!</v>
      </c>
      <c r="AI117" t="e">
        <f>IF(AND(#REF!=AI116,#REF!="Y")=TRUE,"",IF(ISERROR(MATCH(AI$3,#REF!,0)=TRUE),AI116,IF(MATCH(AI$3,#REF!,0)=2,#REF!,"")))</f>
        <v>#REF!</v>
      </c>
      <c r="AJ117" t="e">
        <f>IF(AND(#REF!=AJ116,#REF!="Y")=TRUE,"",IF(ISERROR(MATCH(AJ$3,#REF!,0)=TRUE),AJ116,IF(MATCH(AJ$3,#REF!,0)=2,#REF!,"")))</f>
        <v>#REF!</v>
      </c>
      <c r="AK117" t="e">
        <f>IF(AND(#REF!=AK116,#REF!="Y")=TRUE,"",IF(ISERROR(MATCH(AK$3,#REF!,0)=TRUE),AK116,IF(MATCH(AK$3,#REF!,0)=2,#REF!,"")))</f>
        <v>#REF!</v>
      </c>
      <c r="AL117" t="e">
        <f>IF(AND(#REF!=AL116,#REF!="Y")=TRUE,"",IF(ISERROR(MATCH(AL$3,#REF!,0)=TRUE),AL116,IF(MATCH(AL$3,#REF!,0)=2,#REF!,"")))</f>
        <v>#REF!</v>
      </c>
      <c r="AM117" t="e">
        <f>IF(AND(#REF!=AM116,#REF!="Y")=TRUE,"",IF(ISERROR(MATCH(AM$3,#REF!,0)=TRUE),AM116,IF(MATCH(AM$3,#REF!,0)=2,#REF!,"")))</f>
        <v>#REF!</v>
      </c>
      <c r="AN117" t="e">
        <f>IF(AND(#REF!=AN116,#REF!="Y")=TRUE,"",IF(ISERROR(MATCH(AN$3,#REF!,0)=TRUE),AN116,IF(MATCH(AN$3,#REF!,0)=2,#REF!,"")))</f>
        <v>#REF!</v>
      </c>
      <c r="AO117" s="110" t="e">
        <f>IF(AND(#REF!=AO116,#REF!="Y")=TRUE,"",IF(ISERROR(MATCH(AO$3,#REF!,0)=TRUE),AO116,IF(MATCH(AO$3,#REF!,0)=2,#REF!,"")))</f>
        <v>#REF!</v>
      </c>
      <c r="AP117" s="111" t="e">
        <f>IF(AND(#REF!=AP116,#REF!="Y")=TRUE,"",IF(ISERROR(MATCH(AP$3,#REF!,0)=TRUE),AP116,IF(MATCH(AP$3,#REF!,0)=2,#REF!,"")))</f>
        <v>#REF!</v>
      </c>
      <c r="AQ117" s="111" t="e">
        <f>IF(AND(#REF!=AQ116,#REF!="Y")=TRUE,"",IF(ISERROR(MATCH(AQ$3,#REF!,0)=TRUE),AQ116,IF(MATCH(AQ$3,#REF!,0)=2,#REF!,"")))</f>
        <v>#REF!</v>
      </c>
      <c r="AR117" s="111" t="e">
        <f>IF(AND(#REF!=AR116,#REF!="Y")=TRUE,"",IF(ISERROR(MATCH(AR$3,#REF!,0)=TRUE),AR116,IF(MATCH(AR$3,#REF!,0)=2,#REF!,"")))</f>
        <v>#REF!</v>
      </c>
      <c r="AS117" s="114" t="e">
        <f>IF(AND(#REF!=AS116,#REF!="Y")=TRUE,"",IF(ISERROR(MATCH(AS$3,#REF!,0)=TRUE),AS116,IF(MATCH(AS$3,#REF!,0)=2,#REF!,"")))</f>
        <v>#REF!</v>
      </c>
      <c r="AT117" s="110" t="e">
        <f>IF(AND(#REF!=AT116,#REF!="Y")=TRUE,"",IF(ISERROR(MATCH(AT$3,#REF!,0)=TRUE),AT116,IF(MATCH(AT$3,#REF!,0)=2,#REF!,"")))</f>
        <v>#REF!</v>
      </c>
      <c r="AU117" s="111" t="e">
        <f>IF(AND(#REF!=AU116,#REF!="Y")=TRUE,"",IF(ISERROR(MATCH(AU$3,#REF!,0)=TRUE),AU116,IF(MATCH(AU$3,#REF!,0)=2,#REF!,"")))</f>
        <v>#REF!</v>
      </c>
      <c r="AV117" s="114" t="e">
        <f>IF(AND(#REF!=AV116,#REF!="Y")=TRUE,"",IF(ISERROR(MATCH(AV$3,#REF!,0)=TRUE),AV116,IF(MATCH(AV$3,#REF!,0)=2,#REF!,"")))</f>
        <v>#REF!</v>
      </c>
      <c r="BA117">
        <f>+'All Trains &amp; Jobs'!O92</f>
        <v>0</v>
      </c>
    </row>
    <row r="118" spans="1:53">
      <c r="A118">
        <v>114</v>
      </c>
      <c r="B118" t="e">
        <f>IF(AND(#REF!=B117,#REF!="Y")=TRUE,"",IF(ISERROR(MATCH(B$3,#REF!,0)=TRUE),B117,IF(MATCH(B$3,#REF!,0)=2,#REF!,"")))</f>
        <v>#REF!</v>
      </c>
      <c r="C118" t="e">
        <f>IF(AND(#REF!=C117,#REF!="Y")=TRUE,"",IF(ISERROR(MATCH(C$3,#REF!,0)=TRUE),C117,IF(MATCH(C$3,#REF!,0)=2,#REF!,"")))</f>
        <v>#REF!</v>
      </c>
      <c r="D118" t="e">
        <f>IF(AND(#REF!=D117,#REF!="Y")=TRUE,"",IF(ISERROR(MATCH(D$3,#REF!,0)=TRUE),D117,IF(MATCH(D$3,#REF!,0)=2,#REF!,"")))</f>
        <v>#REF!</v>
      </c>
      <c r="E118" t="e">
        <f>IF(AND(#REF!=E117,#REF!="Y")=TRUE,"",IF(ISERROR(MATCH(E$3,#REF!,0)=TRUE),E117,IF(MATCH(E$3,#REF!,0)=2,#REF!,"")))</f>
        <v>#REF!</v>
      </c>
      <c r="F118" t="e">
        <f>IF(AND(#REF!=F117,#REF!="Y")=TRUE,"",IF(ISERROR(MATCH(F$3,#REF!,0)=TRUE),F117,IF(MATCH(F$3,#REF!,0)=2,#REF!,"")))</f>
        <v>#REF!</v>
      </c>
      <c r="G118" t="e">
        <f>IF(AND(#REF!=G117,#REF!="Y")=TRUE,"",IF(ISERROR(MATCH(G$3,#REF!,0)=TRUE),G117,IF(MATCH(G$3,#REF!,0)=2,#REF!,"")))</f>
        <v>#REF!</v>
      </c>
      <c r="H118" t="e">
        <f>IF(AND(#REF!=H117,#REF!="Y")=TRUE,"",IF(ISERROR(MATCH(H$3,#REF!,0)=TRUE),H117,IF(MATCH(H$3,#REF!,0)=2,#REF!,"")))</f>
        <v>#REF!</v>
      </c>
      <c r="I118" s="110" t="e">
        <f>IF(AND(#REF!=I117,#REF!="Y")=TRUE,"",IF(ISERROR(MATCH(I$3,#REF!,0)=TRUE),I117,IF(MATCH(I$3,#REF!,0)=2,#REF!,"")))</f>
        <v>#REF!</v>
      </c>
      <c r="J118" s="111" t="e">
        <f>IF(AND(#REF!=J117,#REF!="Y")=TRUE,"",IF(ISERROR(MATCH(J$3,#REF!,0)=TRUE),J117,IF(MATCH(J$3,#REF!,0)=2,#REF!,"")))</f>
        <v>#REF!</v>
      </c>
      <c r="K118" s="111" t="e">
        <f>IF(AND(#REF!=K117,#REF!="Y")=TRUE,"",IF(ISERROR(MATCH(K$3,#REF!,0)=TRUE),K117,IF(MATCH(K$3,#REF!,0)=2,#REF!,"")))</f>
        <v>#REF!</v>
      </c>
      <c r="L118" s="111" t="e">
        <f>IF(AND(#REF!=L117,#REF!="Y")=TRUE,"",IF(ISERROR(MATCH(L$3,#REF!,0)=TRUE),L117,IF(MATCH(L$3,#REF!,0)=2,#REF!,"")))</f>
        <v>#REF!</v>
      </c>
      <c r="M118" s="111" t="e">
        <f>IF(AND(#REF!=M117,#REF!="Y")=TRUE,"",IF(ISERROR(MATCH(M$3,#REF!,0)=TRUE),M117,IF(MATCH(M$3,#REF!,0)=2,#REF!,"")))</f>
        <v>#REF!</v>
      </c>
      <c r="N118" s="111" t="e">
        <f>IF(AND(#REF!=N117,#REF!="Y")=TRUE,"",IF(ISERROR(MATCH(N$3,#REF!,0)=TRUE),N117,IF(MATCH(N$3,#REF!,0)=2,#REF!,"")))</f>
        <v>#REF!</v>
      </c>
      <c r="O118" s="114" t="e">
        <f>IF(AND(#REF!=O117,#REF!="Y")=TRUE,"",IF(ISERROR(MATCH(O$3,#REF!,0)=TRUE),O117,IF(MATCH(O$3,#REF!,0)=2,#REF!,"")))</f>
        <v>#REF!</v>
      </c>
      <c r="P118" s="110" t="e">
        <f>IF(AND(#REF!=P117,#REF!="Y")=TRUE,"",IF(ISERROR(MATCH(P$3,#REF!,0)=TRUE),P117,IF(MATCH(P$3,#REF!,0)=2,#REF!,"")))</f>
        <v>#REF!</v>
      </c>
      <c r="Q118" s="111" t="e">
        <f>IF(AND(#REF!=Q117,#REF!="Y")=TRUE,"",IF(ISERROR(MATCH(Q$3,#REF!,0)=TRUE),Q117,IF(MATCH(Q$3,#REF!,0)=2,#REF!,"")))</f>
        <v>#REF!</v>
      </c>
      <c r="R118" s="111" t="e">
        <f>IF(AND(#REF!=R117,#REF!="Y")=TRUE,"",IF(ISERROR(MATCH(R$3,#REF!,0)=TRUE),R117,IF(MATCH(R$3,#REF!,0)=2,#REF!,"")))</f>
        <v>#REF!</v>
      </c>
      <c r="S118" s="111" t="e">
        <f>IF(AND(#REF!=S117,#REF!="Y")=TRUE,"",IF(ISERROR(MATCH(S$3,#REF!,0)=TRUE),S117,IF(MATCH(S$3,#REF!,0)=2,#REF!,"")))</f>
        <v>#REF!</v>
      </c>
      <c r="T118" s="111" t="e">
        <f>IF(AND(#REF!=T117,#REF!="Y")=TRUE,"",IF(ISERROR(MATCH(T$3,#REF!,0)=TRUE),T117,IF(MATCH(T$3,#REF!,0)=2,#REF!,"")))</f>
        <v>#REF!</v>
      </c>
      <c r="U118" s="111" t="e">
        <f>IF(AND(#REF!=U117,#REF!="Y")=TRUE,"",IF(ISERROR(MATCH(U$3,#REF!,0)=TRUE),U117,IF(MATCH(U$3,#REF!,0)=2,#REF!,"")))</f>
        <v>#REF!</v>
      </c>
      <c r="V118" s="111" t="e">
        <f>IF(AND(#REF!=V117,#REF!="Y")=TRUE,"",IF(ISERROR(MATCH(V$3,#REF!,0)=TRUE),V117,IF(MATCH(V$3,#REF!,0)=2,#REF!,"")))</f>
        <v>#REF!</v>
      </c>
      <c r="W118" s="114" t="e">
        <f>IF(AND(#REF!=W117,#REF!="Y")=TRUE,"",IF(ISERROR(MATCH(W$3,#REF!,0)=TRUE),W117,IF(MATCH(W$3,#REF!,0)=2,#REF!,"")))</f>
        <v>#REF!</v>
      </c>
      <c r="X118" t="e">
        <f>IF(AND(#REF!=X117,#REF!="Y")=TRUE,"",IF(ISERROR(MATCH(X$3,#REF!,0)=TRUE),X117,IF(MATCH(X$3,#REF!,0)=2,#REF!,"")))</f>
        <v>#REF!</v>
      </c>
      <c r="Y118" t="e">
        <f>IF(AND(#REF!=Y117,#REF!="Y")=TRUE,"",IF(ISERROR(MATCH(Y$3,#REF!,0)=TRUE),Y117,IF(MATCH(Y$3,#REF!,0)=2,#REF!,"")))</f>
        <v>#REF!</v>
      </c>
      <c r="Z118" t="e">
        <f>IF(AND(#REF!=Z117,#REF!="Y")=TRUE,"",IF(ISERROR(MATCH(Z$3,#REF!,0)=TRUE),Z117,IF(MATCH(Z$3,#REF!,0)=2,#REF!,"")))</f>
        <v>#REF!</v>
      </c>
      <c r="AA118" s="110" t="e">
        <f>IF(AND(#REF!=AA117,#REF!="Y")=TRUE,"",IF(ISERROR(MATCH(AA$3,#REF!,0)=TRUE),AA117,IF(MATCH(AA$3,#REF!,0)=2,#REF!,"")))</f>
        <v>#REF!</v>
      </c>
      <c r="AB118" s="111" t="e">
        <f>IF(AND(#REF!=AB117,#REF!="Y")=TRUE,"",IF(ISERROR(MATCH(AB$3,#REF!,0)=TRUE),AB117,IF(MATCH(AB$3,#REF!,0)=2,#REF!,"")))</f>
        <v>#REF!</v>
      </c>
      <c r="AC118" s="111" t="e">
        <f>IF(AND(#REF!=AC117,#REF!="Y")=TRUE,"",IF(ISERROR(MATCH(AC$3,#REF!,0)=TRUE),AC117,IF(MATCH(AC$3,#REF!,0)=2,#REF!,"")))</f>
        <v>#REF!</v>
      </c>
      <c r="AD118" s="114" t="e">
        <f>IF(AND(#REF!=AD117,#REF!="Y")=TRUE,"",IF(ISERROR(MATCH(AD$3,#REF!,0)=TRUE),AD117,IF(MATCH(AD$3,#REF!,0)=2,#REF!,"")))</f>
        <v>#REF!</v>
      </c>
      <c r="AE118" s="110" t="e">
        <f>IF(AND(#REF!=AE117,#REF!="Y")=TRUE,"",IF(ISERROR(MATCH(AE$3,#REF!,0)=TRUE),AE117,IF(MATCH(AE$3,#REF!,0)=2,#REF!,"")))</f>
        <v>#REF!</v>
      </c>
      <c r="AF118" s="114" t="e">
        <f>IF(AND(#REF!=AF117,#REF!="Y")=TRUE,"",IF(ISERROR(MATCH(AF$3,#REF!,0)=TRUE),AF117,IF(MATCH(AF$3,#REF!,0)=2,#REF!,"")))</f>
        <v>#REF!</v>
      </c>
      <c r="AG118" t="e">
        <f>IF(AND(#REF!=AG117,#REF!="Y")=TRUE,"",IF(ISERROR(MATCH(AG$3,#REF!,0)=TRUE),AG117,IF(MATCH(AG$3,#REF!,0)=2,#REF!,"")))</f>
        <v>#REF!</v>
      </c>
      <c r="AH118" t="e">
        <f>IF(AND(#REF!=AH117,#REF!="Y")=TRUE,"",IF(ISERROR(MATCH(AH$3,#REF!,0)=TRUE),AH117,IF(MATCH(AH$3,#REF!,0)=2,#REF!,"")))</f>
        <v>#REF!</v>
      </c>
      <c r="AI118" t="e">
        <f>IF(AND(#REF!=AI117,#REF!="Y")=TRUE,"",IF(ISERROR(MATCH(AI$3,#REF!,0)=TRUE),AI117,IF(MATCH(AI$3,#REF!,0)=2,#REF!,"")))</f>
        <v>#REF!</v>
      </c>
      <c r="AJ118" t="e">
        <f>IF(AND(#REF!=AJ117,#REF!="Y")=TRUE,"",IF(ISERROR(MATCH(AJ$3,#REF!,0)=TRUE),AJ117,IF(MATCH(AJ$3,#REF!,0)=2,#REF!,"")))</f>
        <v>#REF!</v>
      </c>
      <c r="AK118" t="e">
        <f>IF(AND(#REF!=AK117,#REF!="Y")=TRUE,"",IF(ISERROR(MATCH(AK$3,#REF!,0)=TRUE),AK117,IF(MATCH(AK$3,#REF!,0)=2,#REF!,"")))</f>
        <v>#REF!</v>
      </c>
      <c r="AL118" t="e">
        <f>IF(AND(#REF!=AL117,#REF!="Y")=TRUE,"",IF(ISERROR(MATCH(AL$3,#REF!,0)=TRUE),AL117,IF(MATCH(AL$3,#REF!,0)=2,#REF!,"")))</f>
        <v>#REF!</v>
      </c>
      <c r="AM118" t="e">
        <f>IF(AND(#REF!=AM117,#REF!="Y")=TRUE,"",IF(ISERROR(MATCH(AM$3,#REF!,0)=TRUE),AM117,IF(MATCH(AM$3,#REF!,0)=2,#REF!,"")))</f>
        <v>#REF!</v>
      </c>
      <c r="AN118" t="e">
        <f>IF(AND(#REF!=AN117,#REF!="Y")=TRUE,"",IF(ISERROR(MATCH(AN$3,#REF!,0)=TRUE),AN117,IF(MATCH(AN$3,#REF!,0)=2,#REF!,"")))</f>
        <v>#REF!</v>
      </c>
      <c r="AO118" s="110" t="e">
        <f>IF(AND(#REF!=AO117,#REF!="Y")=TRUE,"",IF(ISERROR(MATCH(AO$3,#REF!,0)=TRUE),AO117,IF(MATCH(AO$3,#REF!,0)=2,#REF!,"")))</f>
        <v>#REF!</v>
      </c>
      <c r="AP118" s="111" t="e">
        <f>IF(AND(#REF!=AP117,#REF!="Y")=TRUE,"",IF(ISERROR(MATCH(AP$3,#REF!,0)=TRUE),AP117,IF(MATCH(AP$3,#REF!,0)=2,#REF!,"")))</f>
        <v>#REF!</v>
      </c>
      <c r="AQ118" s="111" t="e">
        <f>IF(AND(#REF!=AQ117,#REF!="Y")=TRUE,"",IF(ISERROR(MATCH(AQ$3,#REF!,0)=TRUE),AQ117,IF(MATCH(AQ$3,#REF!,0)=2,#REF!,"")))</f>
        <v>#REF!</v>
      </c>
      <c r="AR118" s="111" t="e">
        <f>IF(AND(#REF!=AR117,#REF!="Y")=TRUE,"",IF(ISERROR(MATCH(AR$3,#REF!,0)=TRUE),AR117,IF(MATCH(AR$3,#REF!,0)=2,#REF!,"")))</f>
        <v>#REF!</v>
      </c>
      <c r="AS118" s="114" t="e">
        <f>IF(AND(#REF!=AS117,#REF!="Y")=TRUE,"",IF(ISERROR(MATCH(AS$3,#REF!,0)=TRUE),AS117,IF(MATCH(AS$3,#REF!,0)=2,#REF!,"")))</f>
        <v>#REF!</v>
      </c>
      <c r="AT118" s="110" t="e">
        <f>IF(AND(#REF!=AT117,#REF!="Y")=TRUE,"",IF(ISERROR(MATCH(AT$3,#REF!,0)=TRUE),AT117,IF(MATCH(AT$3,#REF!,0)=2,#REF!,"")))</f>
        <v>#REF!</v>
      </c>
      <c r="AU118" s="111" t="e">
        <f>IF(AND(#REF!=AU117,#REF!="Y")=TRUE,"",IF(ISERROR(MATCH(AU$3,#REF!,0)=TRUE),AU117,IF(MATCH(AU$3,#REF!,0)=2,#REF!,"")))</f>
        <v>#REF!</v>
      </c>
      <c r="AV118" s="114" t="e">
        <f>IF(AND(#REF!=AV117,#REF!="Y")=TRUE,"",IF(ISERROR(MATCH(AV$3,#REF!,0)=TRUE),AV117,IF(MATCH(AV$3,#REF!,0)=2,#REF!,"")))</f>
        <v>#REF!</v>
      </c>
      <c r="BA118">
        <f>+'All Trains &amp; Jobs'!O93</f>
        <v>0</v>
      </c>
    </row>
    <row r="119" spans="1:53">
      <c r="A119">
        <v>115</v>
      </c>
      <c r="B119" t="e">
        <f>IF(AND(#REF!=B118,#REF!="Y")=TRUE,"",IF(ISERROR(MATCH(B$3,#REF!,0)=TRUE),B118,IF(MATCH(B$3,#REF!,0)=2,#REF!,"")))</f>
        <v>#REF!</v>
      </c>
      <c r="C119" t="e">
        <f>IF(AND(#REF!=C118,#REF!="Y")=TRUE,"",IF(ISERROR(MATCH(C$3,#REF!,0)=TRUE),C118,IF(MATCH(C$3,#REF!,0)=2,#REF!,"")))</f>
        <v>#REF!</v>
      </c>
      <c r="D119" t="e">
        <f>IF(AND(#REF!=D118,#REF!="Y")=TRUE,"",IF(ISERROR(MATCH(D$3,#REF!,0)=TRUE),D118,IF(MATCH(D$3,#REF!,0)=2,#REF!,"")))</f>
        <v>#REF!</v>
      </c>
      <c r="E119" t="e">
        <f>IF(AND(#REF!=E118,#REF!="Y")=TRUE,"",IF(ISERROR(MATCH(E$3,#REF!,0)=TRUE),E118,IF(MATCH(E$3,#REF!,0)=2,#REF!,"")))</f>
        <v>#REF!</v>
      </c>
      <c r="F119" t="e">
        <f>IF(AND(#REF!=F118,#REF!="Y")=TRUE,"",IF(ISERROR(MATCH(F$3,#REF!,0)=TRUE),F118,IF(MATCH(F$3,#REF!,0)=2,#REF!,"")))</f>
        <v>#REF!</v>
      </c>
      <c r="G119" t="e">
        <f>IF(AND(#REF!=G118,#REF!="Y")=TRUE,"",IF(ISERROR(MATCH(G$3,#REF!,0)=TRUE),G118,IF(MATCH(G$3,#REF!,0)=2,#REF!,"")))</f>
        <v>#REF!</v>
      </c>
      <c r="H119" t="e">
        <f>IF(AND(#REF!=H118,#REF!="Y")=TRUE,"",IF(ISERROR(MATCH(H$3,#REF!,0)=TRUE),H118,IF(MATCH(H$3,#REF!,0)=2,#REF!,"")))</f>
        <v>#REF!</v>
      </c>
      <c r="I119" s="110" t="e">
        <f>IF(AND(#REF!=I118,#REF!="Y")=TRUE,"",IF(ISERROR(MATCH(I$3,#REF!,0)=TRUE),I118,IF(MATCH(I$3,#REF!,0)=2,#REF!,"")))</f>
        <v>#REF!</v>
      </c>
      <c r="J119" s="111" t="e">
        <f>IF(AND(#REF!=J118,#REF!="Y")=TRUE,"",IF(ISERROR(MATCH(J$3,#REF!,0)=TRUE),J118,IF(MATCH(J$3,#REF!,0)=2,#REF!,"")))</f>
        <v>#REF!</v>
      </c>
      <c r="K119" s="111" t="e">
        <f>IF(AND(#REF!=K118,#REF!="Y")=TRUE,"",IF(ISERROR(MATCH(K$3,#REF!,0)=TRUE),K118,IF(MATCH(K$3,#REF!,0)=2,#REF!,"")))</f>
        <v>#REF!</v>
      </c>
      <c r="L119" s="111" t="e">
        <f>IF(AND(#REF!=L118,#REF!="Y")=TRUE,"",IF(ISERROR(MATCH(L$3,#REF!,0)=TRUE),L118,IF(MATCH(L$3,#REF!,0)=2,#REF!,"")))</f>
        <v>#REF!</v>
      </c>
      <c r="M119" s="111" t="e">
        <f>IF(AND(#REF!=M118,#REF!="Y")=TRUE,"",IF(ISERROR(MATCH(M$3,#REF!,0)=TRUE),M118,IF(MATCH(M$3,#REF!,0)=2,#REF!,"")))</f>
        <v>#REF!</v>
      </c>
      <c r="N119" s="111" t="e">
        <f>IF(AND(#REF!=N118,#REF!="Y")=TRUE,"",IF(ISERROR(MATCH(N$3,#REF!,0)=TRUE),N118,IF(MATCH(N$3,#REF!,0)=2,#REF!,"")))</f>
        <v>#REF!</v>
      </c>
      <c r="O119" s="114" t="e">
        <f>IF(AND(#REF!=O118,#REF!="Y")=TRUE,"",IF(ISERROR(MATCH(O$3,#REF!,0)=TRUE),O118,IF(MATCH(O$3,#REF!,0)=2,#REF!,"")))</f>
        <v>#REF!</v>
      </c>
      <c r="P119" s="110" t="e">
        <f>IF(AND(#REF!=P118,#REF!="Y")=TRUE,"",IF(ISERROR(MATCH(P$3,#REF!,0)=TRUE),P118,IF(MATCH(P$3,#REF!,0)=2,#REF!,"")))</f>
        <v>#REF!</v>
      </c>
      <c r="Q119" s="111" t="e">
        <f>IF(AND(#REF!=Q118,#REF!="Y")=TRUE,"",IF(ISERROR(MATCH(Q$3,#REF!,0)=TRUE),Q118,IF(MATCH(Q$3,#REF!,0)=2,#REF!,"")))</f>
        <v>#REF!</v>
      </c>
      <c r="R119" s="111" t="e">
        <f>IF(AND(#REF!=R118,#REF!="Y")=TRUE,"",IF(ISERROR(MATCH(R$3,#REF!,0)=TRUE),R118,IF(MATCH(R$3,#REF!,0)=2,#REF!,"")))</f>
        <v>#REF!</v>
      </c>
      <c r="S119" s="111" t="e">
        <f>IF(AND(#REF!=S118,#REF!="Y")=TRUE,"",IF(ISERROR(MATCH(S$3,#REF!,0)=TRUE),S118,IF(MATCH(S$3,#REF!,0)=2,#REF!,"")))</f>
        <v>#REF!</v>
      </c>
      <c r="T119" s="111" t="e">
        <f>IF(AND(#REF!=T118,#REF!="Y")=TRUE,"",IF(ISERROR(MATCH(T$3,#REF!,0)=TRUE),T118,IF(MATCH(T$3,#REF!,0)=2,#REF!,"")))</f>
        <v>#REF!</v>
      </c>
      <c r="U119" s="111" t="e">
        <f>IF(AND(#REF!=U118,#REF!="Y")=TRUE,"",IF(ISERROR(MATCH(U$3,#REF!,0)=TRUE),U118,IF(MATCH(U$3,#REF!,0)=2,#REF!,"")))</f>
        <v>#REF!</v>
      </c>
      <c r="V119" s="111" t="e">
        <f>IF(AND(#REF!=V118,#REF!="Y")=TRUE,"",IF(ISERROR(MATCH(V$3,#REF!,0)=TRUE),V118,IF(MATCH(V$3,#REF!,0)=2,#REF!,"")))</f>
        <v>#REF!</v>
      </c>
      <c r="W119" s="114" t="e">
        <f>IF(AND(#REF!=W118,#REF!="Y")=TRUE,"",IF(ISERROR(MATCH(W$3,#REF!,0)=TRUE),W118,IF(MATCH(W$3,#REF!,0)=2,#REF!,"")))</f>
        <v>#REF!</v>
      </c>
      <c r="X119" t="e">
        <f>IF(AND(#REF!=X118,#REF!="Y")=TRUE,"",IF(ISERROR(MATCH(X$3,#REF!,0)=TRUE),X118,IF(MATCH(X$3,#REF!,0)=2,#REF!,"")))</f>
        <v>#REF!</v>
      </c>
      <c r="Y119" t="e">
        <f>IF(AND(#REF!=Y118,#REF!="Y")=TRUE,"",IF(ISERROR(MATCH(Y$3,#REF!,0)=TRUE),Y118,IF(MATCH(Y$3,#REF!,0)=2,#REF!,"")))</f>
        <v>#REF!</v>
      </c>
      <c r="Z119" t="e">
        <f>IF(AND(#REF!=Z118,#REF!="Y")=TRUE,"",IF(ISERROR(MATCH(Z$3,#REF!,0)=TRUE),Z118,IF(MATCH(Z$3,#REF!,0)=2,#REF!,"")))</f>
        <v>#REF!</v>
      </c>
      <c r="AA119" s="110" t="e">
        <f>IF(AND(#REF!=AA118,#REF!="Y")=TRUE,"",IF(ISERROR(MATCH(AA$3,#REF!,0)=TRUE),AA118,IF(MATCH(AA$3,#REF!,0)=2,#REF!,"")))</f>
        <v>#REF!</v>
      </c>
      <c r="AB119" s="111" t="e">
        <f>IF(AND(#REF!=AB118,#REF!="Y")=TRUE,"",IF(ISERROR(MATCH(AB$3,#REF!,0)=TRUE),AB118,IF(MATCH(AB$3,#REF!,0)=2,#REF!,"")))</f>
        <v>#REF!</v>
      </c>
      <c r="AC119" s="111" t="e">
        <f>IF(AND(#REF!=AC118,#REF!="Y")=TRUE,"",IF(ISERROR(MATCH(AC$3,#REF!,0)=TRUE),AC118,IF(MATCH(AC$3,#REF!,0)=2,#REF!,"")))</f>
        <v>#REF!</v>
      </c>
      <c r="AD119" s="114" t="e">
        <f>IF(AND(#REF!=AD118,#REF!="Y")=TRUE,"",IF(ISERROR(MATCH(AD$3,#REF!,0)=TRUE),AD118,IF(MATCH(AD$3,#REF!,0)=2,#REF!,"")))</f>
        <v>#REF!</v>
      </c>
      <c r="AE119" s="110" t="e">
        <f>IF(AND(#REF!=AE118,#REF!="Y")=TRUE,"",IF(ISERROR(MATCH(AE$3,#REF!,0)=TRUE),AE118,IF(MATCH(AE$3,#REF!,0)=2,#REF!,"")))</f>
        <v>#REF!</v>
      </c>
      <c r="AF119" s="114" t="e">
        <f>IF(AND(#REF!=AF118,#REF!="Y")=TRUE,"",IF(ISERROR(MATCH(AF$3,#REF!,0)=TRUE),AF118,IF(MATCH(AF$3,#REF!,0)=2,#REF!,"")))</f>
        <v>#REF!</v>
      </c>
      <c r="AG119" t="e">
        <f>IF(AND(#REF!=AG118,#REF!="Y")=TRUE,"",IF(ISERROR(MATCH(AG$3,#REF!,0)=TRUE),AG118,IF(MATCH(AG$3,#REF!,0)=2,#REF!,"")))</f>
        <v>#REF!</v>
      </c>
      <c r="AH119" t="e">
        <f>IF(AND(#REF!=AH118,#REF!="Y")=TRUE,"",IF(ISERROR(MATCH(AH$3,#REF!,0)=TRUE),AH118,IF(MATCH(AH$3,#REF!,0)=2,#REF!,"")))</f>
        <v>#REF!</v>
      </c>
      <c r="AI119" t="e">
        <f>IF(AND(#REF!=AI118,#REF!="Y")=TRUE,"",IF(ISERROR(MATCH(AI$3,#REF!,0)=TRUE),AI118,IF(MATCH(AI$3,#REF!,0)=2,#REF!,"")))</f>
        <v>#REF!</v>
      </c>
      <c r="AJ119" t="e">
        <f>IF(AND(#REF!=AJ118,#REF!="Y")=TRUE,"",IF(ISERROR(MATCH(AJ$3,#REF!,0)=TRUE),AJ118,IF(MATCH(AJ$3,#REF!,0)=2,#REF!,"")))</f>
        <v>#REF!</v>
      </c>
      <c r="AK119" t="e">
        <f>IF(AND(#REF!=AK118,#REF!="Y")=TRUE,"",IF(ISERROR(MATCH(AK$3,#REF!,0)=TRUE),AK118,IF(MATCH(AK$3,#REF!,0)=2,#REF!,"")))</f>
        <v>#REF!</v>
      </c>
      <c r="AL119" t="e">
        <f>IF(AND(#REF!=AL118,#REF!="Y")=TRUE,"",IF(ISERROR(MATCH(AL$3,#REF!,0)=TRUE),AL118,IF(MATCH(AL$3,#REF!,0)=2,#REF!,"")))</f>
        <v>#REF!</v>
      </c>
      <c r="AM119" t="e">
        <f>IF(AND(#REF!=AM118,#REF!="Y")=TRUE,"",IF(ISERROR(MATCH(AM$3,#REF!,0)=TRUE),AM118,IF(MATCH(AM$3,#REF!,0)=2,#REF!,"")))</f>
        <v>#REF!</v>
      </c>
      <c r="AN119" t="e">
        <f>IF(AND(#REF!=AN118,#REF!="Y")=TRUE,"",IF(ISERROR(MATCH(AN$3,#REF!,0)=TRUE),AN118,IF(MATCH(AN$3,#REF!,0)=2,#REF!,"")))</f>
        <v>#REF!</v>
      </c>
      <c r="AO119" s="110" t="e">
        <f>IF(AND(#REF!=AO118,#REF!="Y")=TRUE,"",IF(ISERROR(MATCH(AO$3,#REF!,0)=TRUE),AO118,IF(MATCH(AO$3,#REF!,0)=2,#REF!,"")))</f>
        <v>#REF!</v>
      </c>
      <c r="AP119" s="111" t="e">
        <f>IF(AND(#REF!=AP118,#REF!="Y")=TRUE,"",IF(ISERROR(MATCH(AP$3,#REF!,0)=TRUE),AP118,IF(MATCH(AP$3,#REF!,0)=2,#REF!,"")))</f>
        <v>#REF!</v>
      </c>
      <c r="AQ119" s="111" t="e">
        <f>IF(AND(#REF!=AQ118,#REF!="Y")=TRUE,"",IF(ISERROR(MATCH(AQ$3,#REF!,0)=TRUE),AQ118,IF(MATCH(AQ$3,#REF!,0)=2,#REF!,"")))</f>
        <v>#REF!</v>
      </c>
      <c r="AR119" s="111" t="e">
        <f>IF(AND(#REF!=AR118,#REF!="Y")=TRUE,"",IF(ISERROR(MATCH(AR$3,#REF!,0)=TRUE),AR118,IF(MATCH(AR$3,#REF!,0)=2,#REF!,"")))</f>
        <v>#REF!</v>
      </c>
      <c r="AS119" s="114" t="e">
        <f>IF(AND(#REF!=AS118,#REF!="Y")=TRUE,"",IF(ISERROR(MATCH(AS$3,#REF!,0)=TRUE),AS118,IF(MATCH(AS$3,#REF!,0)=2,#REF!,"")))</f>
        <v>#REF!</v>
      </c>
      <c r="AT119" s="110" t="e">
        <f>IF(AND(#REF!=AT118,#REF!="Y")=TRUE,"",IF(ISERROR(MATCH(AT$3,#REF!,0)=TRUE),AT118,IF(MATCH(AT$3,#REF!,0)=2,#REF!,"")))</f>
        <v>#REF!</v>
      </c>
      <c r="AU119" s="111" t="e">
        <f>IF(AND(#REF!=AU118,#REF!="Y")=TRUE,"",IF(ISERROR(MATCH(AU$3,#REF!,0)=TRUE),AU118,IF(MATCH(AU$3,#REF!,0)=2,#REF!,"")))</f>
        <v>#REF!</v>
      </c>
      <c r="AV119" s="114" t="e">
        <f>IF(AND(#REF!=AV118,#REF!="Y")=TRUE,"",IF(ISERROR(MATCH(AV$3,#REF!,0)=TRUE),AV118,IF(MATCH(AV$3,#REF!,0)=2,#REF!,"")))</f>
        <v>#REF!</v>
      </c>
      <c r="BA119">
        <f>+'All Trains &amp; Jobs'!O94</f>
        <v>0</v>
      </c>
    </row>
    <row r="120" spans="1:53">
      <c r="A120">
        <v>116</v>
      </c>
      <c r="B120" t="e">
        <f>IF(AND(#REF!=B119,#REF!="Y")=TRUE,"",IF(ISERROR(MATCH(B$3,#REF!,0)=TRUE),B119,IF(MATCH(B$3,#REF!,0)=2,#REF!,"")))</f>
        <v>#REF!</v>
      </c>
      <c r="C120" t="e">
        <f>IF(AND(#REF!=C119,#REF!="Y")=TRUE,"",IF(ISERROR(MATCH(C$3,#REF!,0)=TRUE),C119,IF(MATCH(C$3,#REF!,0)=2,#REF!,"")))</f>
        <v>#REF!</v>
      </c>
      <c r="D120" t="e">
        <f>IF(AND(#REF!=D119,#REF!="Y")=TRUE,"",IF(ISERROR(MATCH(D$3,#REF!,0)=TRUE),D119,IF(MATCH(D$3,#REF!,0)=2,#REF!,"")))</f>
        <v>#REF!</v>
      </c>
      <c r="E120" t="e">
        <f>IF(AND(#REF!=E119,#REF!="Y")=TRUE,"",IF(ISERROR(MATCH(E$3,#REF!,0)=TRUE),E119,IF(MATCH(E$3,#REF!,0)=2,#REF!,"")))</f>
        <v>#REF!</v>
      </c>
      <c r="F120" t="e">
        <f>IF(AND(#REF!=F119,#REF!="Y")=TRUE,"",IF(ISERROR(MATCH(F$3,#REF!,0)=TRUE),F119,IF(MATCH(F$3,#REF!,0)=2,#REF!,"")))</f>
        <v>#REF!</v>
      </c>
      <c r="G120" t="e">
        <f>IF(AND(#REF!=G119,#REF!="Y")=TRUE,"",IF(ISERROR(MATCH(G$3,#REF!,0)=TRUE),G119,IF(MATCH(G$3,#REF!,0)=2,#REF!,"")))</f>
        <v>#REF!</v>
      </c>
      <c r="H120" t="e">
        <f>IF(AND(#REF!=H119,#REF!="Y")=TRUE,"",IF(ISERROR(MATCH(H$3,#REF!,0)=TRUE),H119,IF(MATCH(H$3,#REF!,0)=2,#REF!,"")))</f>
        <v>#REF!</v>
      </c>
      <c r="I120" s="110" t="e">
        <f>IF(AND(#REF!=I119,#REF!="Y")=TRUE,"",IF(ISERROR(MATCH(I$3,#REF!,0)=TRUE),I119,IF(MATCH(I$3,#REF!,0)=2,#REF!,"")))</f>
        <v>#REF!</v>
      </c>
      <c r="J120" s="111" t="e">
        <f>IF(AND(#REF!=J119,#REF!="Y")=TRUE,"",IF(ISERROR(MATCH(J$3,#REF!,0)=TRUE),J119,IF(MATCH(J$3,#REF!,0)=2,#REF!,"")))</f>
        <v>#REF!</v>
      </c>
      <c r="K120" s="111" t="e">
        <f>IF(AND(#REF!=K119,#REF!="Y")=TRUE,"",IF(ISERROR(MATCH(K$3,#REF!,0)=TRUE),K119,IF(MATCH(K$3,#REF!,0)=2,#REF!,"")))</f>
        <v>#REF!</v>
      </c>
      <c r="L120" s="111" t="e">
        <f>IF(AND(#REF!=L119,#REF!="Y")=TRUE,"",IF(ISERROR(MATCH(L$3,#REF!,0)=TRUE),L119,IF(MATCH(L$3,#REF!,0)=2,#REF!,"")))</f>
        <v>#REF!</v>
      </c>
      <c r="M120" s="111" t="e">
        <f>IF(AND(#REF!=M119,#REF!="Y")=TRUE,"",IF(ISERROR(MATCH(M$3,#REF!,0)=TRUE),M119,IF(MATCH(M$3,#REF!,0)=2,#REF!,"")))</f>
        <v>#REF!</v>
      </c>
      <c r="N120" s="111" t="e">
        <f>IF(AND(#REF!=N119,#REF!="Y")=TRUE,"",IF(ISERROR(MATCH(N$3,#REF!,0)=TRUE),N119,IF(MATCH(N$3,#REF!,0)=2,#REF!,"")))</f>
        <v>#REF!</v>
      </c>
      <c r="O120" s="114" t="e">
        <f>IF(AND(#REF!=O119,#REF!="Y")=TRUE,"",IF(ISERROR(MATCH(O$3,#REF!,0)=TRUE),O119,IF(MATCH(O$3,#REF!,0)=2,#REF!,"")))</f>
        <v>#REF!</v>
      </c>
      <c r="P120" s="110" t="e">
        <f>IF(AND(#REF!=P119,#REF!="Y")=TRUE,"",IF(ISERROR(MATCH(P$3,#REF!,0)=TRUE),P119,IF(MATCH(P$3,#REF!,0)=2,#REF!,"")))</f>
        <v>#REF!</v>
      </c>
      <c r="Q120" s="111" t="e">
        <f>IF(AND(#REF!=Q119,#REF!="Y")=TRUE,"",IF(ISERROR(MATCH(Q$3,#REF!,0)=TRUE),Q119,IF(MATCH(Q$3,#REF!,0)=2,#REF!,"")))</f>
        <v>#REF!</v>
      </c>
      <c r="R120" s="111" t="e">
        <f>IF(AND(#REF!=R119,#REF!="Y")=TRUE,"",IF(ISERROR(MATCH(R$3,#REF!,0)=TRUE),R119,IF(MATCH(R$3,#REF!,0)=2,#REF!,"")))</f>
        <v>#REF!</v>
      </c>
      <c r="S120" s="111" t="e">
        <f>IF(AND(#REF!=S119,#REF!="Y")=TRUE,"",IF(ISERROR(MATCH(S$3,#REF!,0)=TRUE),S119,IF(MATCH(S$3,#REF!,0)=2,#REF!,"")))</f>
        <v>#REF!</v>
      </c>
      <c r="T120" s="111" t="e">
        <f>IF(AND(#REF!=T119,#REF!="Y")=TRUE,"",IF(ISERROR(MATCH(T$3,#REF!,0)=TRUE),T119,IF(MATCH(T$3,#REF!,0)=2,#REF!,"")))</f>
        <v>#REF!</v>
      </c>
      <c r="U120" s="111" t="e">
        <f>IF(AND(#REF!=U119,#REF!="Y")=TRUE,"",IF(ISERROR(MATCH(U$3,#REF!,0)=TRUE),U119,IF(MATCH(U$3,#REF!,0)=2,#REF!,"")))</f>
        <v>#REF!</v>
      </c>
      <c r="V120" s="111" t="e">
        <f>IF(AND(#REF!=V119,#REF!="Y")=TRUE,"",IF(ISERROR(MATCH(V$3,#REF!,0)=TRUE),V119,IF(MATCH(V$3,#REF!,0)=2,#REF!,"")))</f>
        <v>#REF!</v>
      </c>
      <c r="W120" s="114" t="e">
        <f>IF(AND(#REF!=W119,#REF!="Y")=TRUE,"",IF(ISERROR(MATCH(W$3,#REF!,0)=TRUE),W119,IF(MATCH(W$3,#REF!,0)=2,#REF!,"")))</f>
        <v>#REF!</v>
      </c>
      <c r="X120" t="e">
        <f>IF(AND(#REF!=X119,#REF!="Y")=TRUE,"",IF(ISERROR(MATCH(X$3,#REF!,0)=TRUE),X119,IF(MATCH(X$3,#REF!,0)=2,#REF!,"")))</f>
        <v>#REF!</v>
      </c>
      <c r="Y120" t="e">
        <f>IF(AND(#REF!=Y119,#REF!="Y")=TRUE,"",IF(ISERROR(MATCH(Y$3,#REF!,0)=TRUE),Y119,IF(MATCH(Y$3,#REF!,0)=2,#REF!,"")))</f>
        <v>#REF!</v>
      </c>
      <c r="Z120" t="e">
        <f>IF(AND(#REF!=Z119,#REF!="Y")=TRUE,"",IF(ISERROR(MATCH(Z$3,#REF!,0)=TRUE),Z119,IF(MATCH(Z$3,#REF!,0)=2,#REF!,"")))</f>
        <v>#REF!</v>
      </c>
      <c r="AA120" s="110" t="e">
        <f>IF(AND(#REF!=AA119,#REF!="Y")=TRUE,"",IF(ISERROR(MATCH(AA$3,#REF!,0)=TRUE),AA119,IF(MATCH(AA$3,#REF!,0)=2,#REF!,"")))</f>
        <v>#REF!</v>
      </c>
      <c r="AB120" s="111" t="e">
        <f>IF(AND(#REF!=AB119,#REF!="Y")=TRUE,"",IF(ISERROR(MATCH(AB$3,#REF!,0)=TRUE),AB119,IF(MATCH(AB$3,#REF!,0)=2,#REF!,"")))</f>
        <v>#REF!</v>
      </c>
      <c r="AC120" s="111" t="e">
        <f>IF(AND(#REF!=AC119,#REF!="Y")=TRUE,"",IF(ISERROR(MATCH(AC$3,#REF!,0)=TRUE),AC119,IF(MATCH(AC$3,#REF!,0)=2,#REF!,"")))</f>
        <v>#REF!</v>
      </c>
      <c r="AD120" s="114" t="e">
        <f>IF(AND(#REF!=AD119,#REF!="Y")=TRUE,"",IF(ISERROR(MATCH(AD$3,#REF!,0)=TRUE),AD119,IF(MATCH(AD$3,#REF!,0)=2,#REF!,"")))</f>
        <v>#REF!</v>
      </c>
      <c r="AE120" s="110" t="e">
        <f>IF(AND(#REF!=AE119,#REF!="Y")=TRUE,"",IF(ISERROR(MATCH(AE$3,#REF!,0)=TRUE),AE119,IF(MATCH(AE$3,#REF!,0)=2,#REF!,"")))</f>
        <v>#REF!</v>
      </c>
      <c r="AF120" s="114" t="e">
        <f>IF(AND(#REF!=AF119,#REF!="Y")=TRUE,"",IF(ISERROR(MATCH(AF$3,#REF!,0)=TRUE),AF119,IF(MATCH(AF$3,#REF!,0)=2,#REF!,"")))</f>
        <v>#REF!</v>
      </c>
      <c r="AG120" t="e">
        <f>IF(AND(#REF!=AG119,#REF!="Y")=TRUE,"",IF(ISERROR(MATCH(AG$3,#REF!,0)=TRUE),AG119,IF(MATCH(AG$3,#REF!,0)=2,#REF!,"")))</f>
        <v>#REF!</v>
      </c>
      <c r="AH120" t="e">
        <f>IF(AND(#REF!=AH119,#REF!="Y")=TRUE,"",IF(ISERROR(MATCH(AH$3,#REF!,0)=TRUE),AH119,IF(MATCH(AH$3,#REF!,0)=2,#REF!,"")))</f>
        <v>#REF!</v>
      </c>
      <c r="AI120" t="e">
        <f>IF(AND(#REF!=AI119,#REF!="Y")=TRUE,"",IF(ISERROR(MATCH(AI$3,#REF!,0)=TRUE),AI119,IF(MATCH(AI$3,#REF!,0)=2,#REF!,"")))</f>
        <v>#REF!</v>
      </c>
      <c r="AJ120" t="e">
        <f>IF(AND(#REF!=AJ119,#REF!="Y")=TRUE,"",IF(ISERROR(MATCH(AJ$3,#REF!,0)=TRUE),AJ119,IF(MATCH(AJ$3,#REF!,0)=2,#REF!,"")))</f>
        <v>#REF!</v>
      </c>
      <c r="AK120" t="e">
        <f>IF(AND(#REF!=AK119,#REF!="Y")=TRUE,"",IF(ISERROR(MATCH(AK$3,#REF!,0)=TRUE),AK119,IF(MATCH(AK$3,#REF!,0)=2,#REF!,"")))</f>
        <v>#REF!</v>
      </c>
      <c r="AL120" t="e">
        <f>IF(AND(#REF!=AL119,#REF!="Y")=TRUE,"",IF(ISERROR(MATCH(AL$3,#REF!,0)=TRUE),AL119,IF(MATCH(AL$3,#REF!,0)=2,#REF!,"")))</f>
        <v>#REF!</v>
      </c>
      <c r="AM120" t="e">
        <f>IF(AND(#REF!=AM119,#REF!="Y")=TRUE,"",IF(ISERROR(MATCH(AM$3,#REF!,0)=TRUE),AM119,IF(MATCH(AM$3,#REF!,0)=2,#REF!,"")))</f>
        <v>#REF!</v>
      </c>
      <c r="AN120" t="e">
        <f>IF(AND(#REF!=AN119,#REF!="Y")=TRUE,"",IF(ISERROR(MATCH(AN$3,#REF!,0)=TRUE),AN119,IF(MATCH(AN$3,#REF!,0)=2,#REF!,"")))</f>
        <v>#REF!</v>
      </c>
      <c r="AO120" s="110" t="e">
        <f>IF(AND(#REF!=AO119,#REF!="Y")=TRUE,"",IF(ISERROR(MATCH(AO$3,#REF!,0)=TRUE),AO119,IF(MATCH(AO$3,#REF!,0)=2,#REF!,"")))</f>
        <v>#REF!</v>
      </c>
      <c r="AP120" s="111" t="e">
        <f>IF(AND(#REF!=AP119,#REF!="Y")=TRUE,"",IF(ISERROR(MATCH(AP$3,#REF!,0)=TRUE),AP119,IF(MATCH(AP$3,#REF!,0)=2,#REF!,"")))</f>
        <v>#REF!</v>
      </c>
      <c r="AQ120" s="111" t="e">
        <f>IF(AND(#REF!=AQ119,#REF!="Y")=TRUE,"",IF(ISERROR(MATCH(AQ$3,#REF!,0)=TRUE),AQ119,IF(MATCH(AQ$3,#REF!,0)=2,#REF!,"")))</f>
        <v>#REF!</v>
      </c>
      <c r="AR120" s="111" t="e">
        <f>IF(AND(#REF!=AR119,#REF!="Y")=TRUE,"",IF(ISERROR(MATCH(AR$3,#REF!,0)=TRUE),AR119,IF(MATCH(AR$3,#REF!,0)=2,#REF!,"")))</f>
        <v>#REF!</v>
      </c>
      <c r="AS120" s="114" t="e">
        <f>IF(AND(#REF!=AS119,#REF!="Y")=TRUE,"",IF(ISERROR(MATCH(AS$3,#REF!,0)=TRUE),AS119,IF(MATCH(AS$3,#REF!,0)=2,#REF!,"")))</f>
        <v>#REF!</v>
      </c>
      <c r="AT120" s="110" t="e">
        <f>IF(AND(#REF!=AT119,#REF!="Y")=TRUE,"",IF(ISERROR(MATCH(AT$3,#REF!,0)=TRUE),AT119,IF(MATCH(AT$3,#REF!,0)=2,#REF!,"")))</f>
        <v>#REF!</v>
      </c>
      <c r="AU120" s="111" t="e">
        <f>IF(AND(#REF!=AU119,#REF!="Y")=TRUE,"",IF(ISERROR(MATCH(AU$3,#REF!,0)=TRUE),AU119,IF(MATCH(AU$3,#REF!,0)=2,#REF!,"")))</f>
        <v>#REF!</v>
      </c>
      <c r="AV120" s="114" t="e">
        <f>IF(AND(#REF!=AV119,#REF!="Y")=TRUE,"",IF(ISERROR(MATCH(AV$3,#REF!,0)=TRUE),AV119,IF(MATCH(AV$3,#REF!,0)=2,#REF!,"")))</f>
        <v>#REF!</v>
      </c>
      <c r="BA120">
        <f>+'All Trains &amp; Jobs'!O95</f>
        <v>0</v>
      </c>
    </row>
    <row r="121" spans="1:53">
      <c r="A121">
        <v>117</v>
      </c>
      <c r="B121" t="e">
        <f>IF(AND(#REF!=B120,#REF!="Y")=TRUE,"",IF(ISERROR(MATCH(B$3,#REF!,0)=TRUE),B120,IF(MATCH(B$3,#REF!,0)=2,#REF!,"")))</f>
        <v>#REF!</v>
      </c>
      <c r="C121" t="e">
        <f>IF(AND(#REF!=C120,#REF!="Y")=TRUE,"",IF(ISERROR(MATCH(C$3,#REF!,0)=TRUE),C120,IF(MATCH(C$3,#REF!,0)=2,#REF!,"")))</f>
        <v>#REF!</v>
      </c>
      <c r="D121" t="e">
        <f>IF(AND(#REF!=D120,#REF!="Y")=TRUE,"",IF(ISERROR(MATCH(D$3,#REF!,0)=TRUE),D120,IF(MATCH(D$3,#REF!,0)=2,#REF!,"")))</f>
        <v>#REF!</v>
      </c>
      <c r="E121" t="e">
        <f>IF(AND(#REF!=E120,#REF!="Y")=TRUE,"",IF(ISERROR(MATCH(E$3,#REF!,0)=TRUE),E120,IF(MATCH(E$3,#REF!,0)=2,#REF!,"")))</f>
        <v>#REF!</v>
      </c>
      <c r="F121" t="e">
        <f>IF(AND(#REF!=F120,#REF!="Y")=TRUE,"",IF(ISERROR(MATCH(F$3,#REF!,0)=TRUE),F120,IF(MATCH(F$3,#REF!,0)=2,#REF!,"")))</f>
        <v>#REF!</v>
      </c>
      <c r="G121" t="e">
        <f>IF(AND(#REF!=G120,#REF!="Y")=TRUE,"",IF(ISERROR(MATCH(G$3,#REF!,0)=TRUE),G120,IF(MATCH(G$3,#REF!,0)=2,#REF!,"")))</f>
        <v>#REF!</v>
      </c>
      <c r="H121" t="e">
        <f>IF(AND(#REF!=H120,#REF!="Y")=TRUE,"",IF(ISERROR(MATCH(H$3,#REF!,0)=TRUE),H120,IF(MATCH(H$3,#REF!,0)=2,#REF!,"")))</f>
        <v>#REF!</v>
      </c>
      <c r="I121" s="110" t="e">
        <f>IF(AND(#REF!=I120,#REF!="Y")=TRUE,"",IF(ISERROR(MATCH(I$3,#REF!,0)=TRUE),I120,IF(MATCH(I$3,#REF!,0)=2,#REF!,"")))</f>
        <v>#REF!</v>
      </c>
      <c r="J121" s="111" t="e">
        <f>IF(AND(#REF!=J120,#REF!="Y")=TRUE,"",IF(ISERROR(MATCH(J$3,#REF!,0)=TRUE),J120,IF(MATCH(J$3,#REF!,0)=2,#REF!,"")))</f>
        <v>#REF!</v>
      </c>
      <c r="K121" s="111" t="e">
        <f>IF(AND(#REF!=K120,#REF!="Y")=TRUE,"",IF(ISERROR(MATCH(K$3,#REF!,0)=TRUE),K120,IF(MATCH(K$3,#REF!,0)=2,#REF!,"")))</f>
        <v>#REF!</v>
      </c>
      <c r="L121" s="111" t="e">
        <f>IF(AND(#REF!=L120,#REF!="Y")=TRUE,"",IF(ISERROR(MATCH(L$3,#REF!,0)=TRUE),L120,IF(MATCH(L$3,#REF!,0)=2,#REF!,"")))</f>
        <v>#REF!</v>
      </c>
      <c r="M121" s="111" t="e">
        <f>IF(AND(#REF!=M120,#REF!="Y")=TRUE,"",IF(ISERROR(MATCH(M$3,#REF!,0)=TRUE),M120,IF(MATCH(M$3,#REF!,0)=2,#REF!,"")))</f>
        <v>#REF!</v>
      </c>
      <c r="N121" s="111" t="e">
        <f>IF(AND(#REF!=N120,#REF!="Y")=TRUE,"",IF(ISERROR(MATCH(N$3,#REF!,0)=TRUE),N120,IF(MATCH(N$3,#REF!,0)=2,#REF!,"")))</f>
        <v>#REF!</v>
      </c>
      <c r="O121" s="114" t="e">
        <f>IF(AND(#REF!=O120,#REF!="Y")=TRUE,"",IF(ISERROR(MATCH(O$3,#REF!,0)=TRUE),O120,IF(MATCH(O$3,#REF!,0)=2,#REF!,"")))</f>
        <v>#REF!</v>
      </c>
      <c r="P121" s="110" t="e">
        <f>IF(AND(#REF!=P120,#REF!="Y")=TRUE,"",IF(ISERROR(MATCH(P$3,#REF!,0)=TRUE),P120,IF(MATCH(P$3,#REF!,0)=2,#REF!,"")))</f>
        <v>#REF!</v>
      </c>
      <c r="Q121" s="111" t="e">
        <f>IF(AND(#REF!=Q120,#REF!="Y")=TRUE,"",IF(ISERROR(MATCH(Q$3,#REF!,0)=TRUE),Q120,IF(MATCH(Q$3,#REF!,0)=2,#REF!,"")))</f>
        <v>#REF!</v>
      </c>
      <c r="R121" s="111" t="e">
        <f>IF(AND(#REF!=R120,#REF!="Y")=TRUE,"",IF(ISERROR(MATCH(R$3,#REF!,0)=TRUE),R120,IF(MATCH(R$3,#REF!,0)=2,#REF!,"")))</f>
        <v>#REF!</v>
      </c>
      <c r="S121" s="111" t="e">
        <f>IF(AND(#REF!=S120,#REF!="Y")=TRUE,"",IF(ISERROR(MATCH(S$3,#REF!,0)=TRUE),S120,IF(MATCH(S$3,#REF!,0)=2,#REF!,"")))</f>
        <v>#REF!</v>
      </c>
      <c r="T121" s="111" t="e">
        <f>IF(AND(#REF!=T120,#REF!="Y")=TRUE,"",IF(ISERROR(MATCH(T$3,#REF!,0)=TRUE),T120,IF(MATCH(T$3,#REF!,0)=2,#REF!,"")))</f>
        <v>#REF!</v>
      </c>
      <c r="U121" s="111" t="e">
        <f>IF(AND(#REF!=U120,#REF!="Y")=TRUE,"",IF(ISERROR(MATCH(U$3,#REF!,0)=TRUE),U120,IF(MATCH(U$3,#REF!,0)=2,#REF!,"")))</f>
        <v>#REF!</v>
      </c>
      <c r="V121" s="111" t="e">
        <f>IF(AND(#REF!=V120,#REF!="Y")=TRUE,"",IF(ISERROR(MATCH(V$3,#REF!,0)=TRUE),V120,IF(MATCH(V$3,#REF!,0)=2,#REF!,"")))</f>
        <v>#REF!</v>
      </c>
      <c r="W121" s="114" t="e">
        <f>IF(AND(#REF!=W120,#REF!="Y")=TRUE,"",IF(ISERROR(MATCH(W$3,#REF!,0)=TRUE),W120,IF(MATCH(W$3,#REF!,0)=2,#REF!,"")))</f>
        <v>#REF!</v>
      </c>
      <c r="X121" t="e">
        <f>IF(AND(#REF!=X120,#REF!="Y")=TRUE,"",IF(ISERROR(MATCH(X$3,#REF!,0)=TRUE),X120,IF(MATCH(X$3,#REF!,0)=2,#REF!,"")))</f>
        <v>#REF!</v>
      </c>
      <c r="Y121" t="e">
        <f>IF(AND(#REF!=Y120,#REF!="Y")=TRUE,"",IF(ISERROR(MATCH(Y$3,#REF!,0)=TRUE),Y120,IF(MATCH(Y$3,#REF!,0)=2,#REF!,"")))</f>
        <v>#REF!</v>
      </c>
      <c r="Z121" t="e">
        <f>IF(AND(#REF!=Z120,#REF!="Y")=TRUE,"",IF(ISERROR(MATCH(Z$3,#REF!,0)=TRUE),Z120,IF(MATCH(Z$3,#REF!,0)=2,#REF!,"")))</f>
        <v>#REF!</v>
      </c>
      <c r="AA121" s="110" t="e">
        <f>IF(AND(#REF!=AA120,#REF!="Y")=TRUE,"",IF(ISERROR(MATCH(AA$3,#REF!,0)=TRUE),AA120,IF(MATCH(AA$3,#REF!,0)=2,#REF!,"")))</f>
        <v>#REF!</v>
      </c>
      <c r="AB121" s="111" t="e">
        <f>IF(AND(#REF!=AB120,#REF!="Y")=TRUE,"",IF(ISERROR(MATCH(AB$3,#REF!,0)=TRUE),AB120,IF(MATCH(AB$3,#REF!,0)=2,#REF!,"")))</f>
        <v>#REF!</v>
      </c>
      <c r="AC121" s="111" t="e">
        <f>IF(AND(#REF!=AC120,#REF!="Y")=TRUE,"",IF(ISERROR(MATCH(AC$3,#REF!,0)=TRUE),AC120,IF(MATCH(AC$3,#REF!,0)=2,#REF!,"")))</f>
        <v>#REF!</v>
      </c>
      <c r="AD121" s="114" t="e">
        <f>IF(AND(#REF!=AD120,#REF!="Y")=TRUE,"",IF(ISERROR(MATCH(AD$3,#REF!,0)=TRUE),AD120,IF(MATCH(AD$3,#REF!,0)=2,#REF!,"")))</f>
        <v>#REF!</v>
      </c>
      <c r="AE121" s="110" t="e">
        <f>IF(AND(#REF!=AE120,#REF!="Y")=TRUE,"",IF(ISERROR(MATCH(AE$3,#REF!,0)=TRUE),AE120,IF(MATCH(AE$3,#REF!,0)=2,#REF!,"")))</f>
        <v>#REF!</v>
      </c>
      <c r="AF121" s="114" t="e">
        <f>IF(AND(#REF!=AF120,#REF!="Y")=TRUE,"",IF(ISERROR(MATCH(AF$3,#REF!,0)=TRUE),AF120,IF(MATCH(AF$3,#REF!,0)=2,#REF!,"")))</f>
        <v>#REF!</v>
      </c>
      <c r="AG121" t="e">
        <f>IF(AND(#REF!=AG120,#REF!="Y")=TRUE,"",IF(ISERROR(MATCH(AG$3,#REF!,0)=TRUE),AG120,IF(MATCH(AG$3,#REF!,0)=2,#REF!,"")))</f>
        <v>#REF!</v>
      </c>
      <c r="AH121" t="e">
        <f>IF(AND(#REF!=AH120,#REF!="Y")=TRUE,"",IF(ISERROR(MATCH(AH$3,#REF!,0)=TRUE),AH120,IF(MATCH(AH$3,#REF!,0)=2,#REF!,"")))</f>
        <v>#REF!</v>
      </c>
      <c r="AI121" t="e">
        <f>IF(AND(#REF!=AI120,#REF!="Y")=TRUE,"",IF(ISERROR(MATCH(AI$3,#REF!,0)=TRUE),AI120,IF(MATCH(AI$3,#REF!,0)=2,#REF!,"")))</f>
        <v>#REF!</v>
      </c>
      <c r="AJ121" t="e">
        <f>IF(AND(#REF!=AJ120,#REF!="Y")=TRUE,"",IF(ISERROR(MATCH(AJ$3,#REF!,0)=TRUE),AJ120,IF(MATCH(AJ$3,#REF!,0)=2,#REF!,"")))</f>
        <v>#REF!</v>
      </c>
      <c r="AK121" t="e">
        <f>IF(AND(#REF!=AK120,#REF!="Y")=TRUE,"",IF(ISERROR(MATCH(AK$3,#REF!,0)=TRUE),AK120,IF(MATCH(AK$3,#REF!,0)=2,#REF!,"")))</f>
        <v>#REF!</v>
      </c>
      <c r="AL121" t="e">
        <f>IF(AND(#REF!=AL120,#REF!="Y")=TRUE,"",IF(ISERROR(MATCH(AL$3,#REF!,0)=TRUE),AL120,IF(MATCH(AL$3,#REF!,0)=2,#REF!,"")))</f>
        <v>#REF!</v>
      </c>
      <c r="AM121" t="e">
        <f>IF(AND(#REF!=AM120,#REF!="Y")=TRUE,"",IF(ISERROR(MATCH(AM$3,#REF!,0)=TRUE),AM120,IF(MATCH(AM$3,#REF!,0)=2,#REF!,"")))</f>
        <v>#REF!</v>
      </c>
      <c r="AN121" t="e">
        <f>IF(AND(#REF!=AN120,#REF!="Y")=TRUE,"",IF(ISERROR(MATCH(AN$3,#REF!,0)=TRUE),AN120,IF(MATCH(AN$3,#REF!,0)=2,#REF!,"")))</f>
        <v>#REF!</v>
      </c>
      <c r="AO121" s="110" t="e">
        <f>IF(AND(#REF!=AO120,#REF!="Y")=TRUE,"",IF(ISERROR(MATCH(AO$3,#REF!,0)=TRUE),AO120,IF(MATCH(AO$3,#REF!,0)=2,#REF!,"")))</f>
        <v>#REF!</v>
      </c>
      <c r="AP121" s="111" t="e">
        <f>IF(AND(#REF!=AP120,#REF!="Y")=TRUE,"",IF(ISERROR(MATCH(AP$3,#REF!,0)=TRUE),AP120,IF(MATCH(AP$3,#REF!,0)=2,#REF!,"")))</f>
        <v>#REF!</v>
      </c>
      <c r="AQ121" s="111" t="e">
        <f>IF(AND(#REF!=AQ120,#REF!="Y")=TRUE,"",IF(ISERROR(MATCH(AQ$3,#REF!,0)=TRUE),AQ120,IF(MATCH(AQ$3,#REF!,0)=2,#REF!,"")))</f>
        <v>#REF!</v>
      </c>
      <c r="AR121" s="111" t="e">
        <f>IF(AND(#REF!=AR120,#REF!="Y")=TRUE,"",IF(ISERROR(MATCH(AR$3,#REF!,0)=TRUE),AR120,IF(MATCH(AR$3,#REF!,0)=2,#REF!,"")))</f>
        <v>#REF!</v>
      </c>
      <c r="AS121" s="114" t="e">
        <f>IF(AND(#REF!=AS120,#REF!="Y")=TRUE,"",IF(ISERROR(MATCH(AS$3,#REF!,0)=TRUE),AS120,IF(MATCH(AS$3,#REF!,0)=2,#REF!,"")))</f>
        <v>#REF!</v>
      </c>
      <c r="AT121" s="110" t="e">
        <f>IF(AND(#REF!=AT120,#REF!="Y")=TRUE,"",IF(ISERROR(MATCH(AT$3,#REF!,0)=TRUE),AT120,IF(MATCH(AT$3,#REF!,0)=2,#REF!,"")))</f>
        <v>#REF!</v>
      </c>
      <c r="AU121" s="111" t="e">
        <f>IF(AND(#REF!=AU120,#REF!="Y")=TRUE,"",IF(ISERROR(MATCH(AU$3,#REF!,0)=TRUE),AU120,IF(MATCH(AU$3,#REF!,0)=2,#REF!,"")))</f>
        <v>#REF!</v>
      </c>
      <c r="AV121" s="114" t="e">
        <f>IF(AND(#REF!=AV120,#REF!="Y")=TRUE,"",IF(ISERROR(MATCH(AV$3,#REF!,0)=TRUE),AV120,IF(MATCH(AV$3,#REF!,0)=2,#REF!,"")))</f>
        <v>#REF!</v>
      </c>
      <c r="BA121">
        <f>+'All Trains &amp; Jobs'!O96</f>
        <v>0</v>
      </c>
    </row>
    <row r="122" spans="1:53">
      <c r="A122">
        <v>118</v>
      </c>
      <c r="B122" t="e">
        <f>IF(AND(#REF!=B121,#REF!="Y")=TRUE,"",IF(ISERROR(MATCH(B$3,#REF!,0)=TRUE),B121,IF(MATCH(B$3,#REF!,0)=2,#REF!,"")))</f>
        <v>#REF!</v>
      </c>
      <c r="C122" t="e">
        <f>IF(AND(#REF!=C121,#REF!="Y")=TRUE,"",IF(ISERROR(MATCH(C$3,#REF!,0)=TRUE),C121,IF(MATCH(C$3,#REF!,0)=2,#REF!,"")))</f>
        <v>#REF!</v>
      </c>
      <c r="D122" t="e">
        <f>IF(AND(#REF!=D121,#REF!="Y")=TRUE,"",IF(ISERROR(MATCH(D$3,#REF!,0)=TRUE),D121,IF(MATCH(D$3,#REF!,0)=2,#REF!,"")))</f>
        <v>#REF!</v>
      </c>
      <c r="E122" t="e">
        <f>IF(AND(#REF!=E121,#REF!="Y")=TRUE,"",IF(ISERROR(MATCH(E$3,#REF!,0)=TRUE),E121,IF(MATCH(E$3,#REF!,0)=2,#REF!,"")))</f>
        <v>#REF!</v>
      </c>
      <c r="F122" t="e">
        <f>IF(AND(#REF!=F121,#REF!="Y")=TRUE,"",IF(ISERROR(MATCH(F$3,#REF!,0)=TRUE),F121,IF(MATCH(F$3,#REF!,0)=2,#REF!,"")))</f>
        <v>#REF!</v>
      </c>
      <c r="G122" t="e">
        <f>IF(AND(#REF!=G121,#REF!="Y")=TRUE,"",IF(ISERROR(MATCH(G$3,#REF!,0)=TRUE),G121,IF(MATCH(G$3,#REF!,0)=2,#REF!,"")))</f>
        <v>#REF!</v>
      </c>
      <c r="H122" t="e">
        <f>IF(AND(#REF!=H121,#REF!="Y")=TRUE,"",IF(ISERROR(MATCH(H$3,#REF!,0)=TRUE),H121,IF(MATCH(H$3,#REF!,0)=2,#REF!,"")))</f>
        <v>#REF!</v>
      </c>
      <c r="I122" s="110" t="e">
        <f>IF(AND(#REF!=I121,#REF!="Y")=TRUE,"",IF(ISERROR(MATCH(I$3,#REF!,0)=TRUE),I121,IF(MATCH(I$3,#REF!,0)=2,#REF!,"")))</f>
        <v>#REF!</v>
      </c>
      <c r="J122" s="111" t="e">
        <f>IF(AND(#REF!=J121,#REF!="Y")=TRUE,"",IF(ISERROR(MATCH(J$3,#REF!,0)=TRUE),J121,IF(MATCH(J$3,#REF!,0)=2,#REF!,"")))</f>
        <v>#REF!</v>
      </c>
      <c r="K122" s="111" t="e">
        <f>IF(AND(#REF!=K121,#REF!="Y")=TRUE,"",IF(ISERROR(MATCH(K$3,#REF!,0)=TRUE),K121,IF(MATCH(K$3,#REF!,0)=2,#REF!,"")))</f>
        <v>#REF!</v>
      </c>
      <c r="L122" s="111" t="e">
        <f>IF(AND(#REF!=L121,#REF!="Y")=TRUE,"",IF(ISERROR(MATCH(L$3,#REF!,0)=TRUE),L121,IF(MATCH(L$3,#REF!,0)=2,#REF!,"")))</f>
        <v>#REF!</v>
      </c>
      <c r="M122" s="111" t="e">
        <f>IF(AND(#REF!=M121,#REF!="Y")=TRUE,"",IF(ISERROR(MATCH(M$3,#REF!,0)=TRUE),M121,IF(MATCH(M$3,#REF!,0)=2,#REF!,"")))</f>
        <v>#REF!</v>
      </c>
      <c r="N122" s="111" t="e">
        <f>IF(AND(#REF!=N121,#REF!="Y")=TRUE,"",IF(ISERROR(MATCH(N$3,#REF!,0)=TRUE),N121,IF(MATCH(N$3,#REF!,0)=2,#REF!,"")))</f>
        <v>#REF!</v>
      </c>
      <c r="O122" s="114" t="e">
        <f>IF(AND(#REF!=O121,#REF!="Y")=TRUE,"",IF(ISERROR(MATCH(O$3,#REF!,0)=TRUE),O121,IF(MATCH(O$3,#REF!,0)=2,#REF!,"")))</f>
        <v>#REF!</v>
      </c>
      <c r="P122" s="110" t="e">
        <f>IF(AND(#REF!=P121,#REF!="Y")=TRUE,"",IF(ISERROR(MATCH(P$3,#REF!,0)=TRUE),P121,IF(MATCH(P$3,#REF!,0)=2,#REF!,"")))</f>
        <v>#REF!</v>
      </c>
      <c r="Q122" s="111" t="e">
        <f>IF(AND(#REF!=Q121,#REF!="Y")=TRUE,"",IF(ISERROR(MATCH(Q$3,#REF!,0)=TRUE),Q121,IF(MATCH(Q$3,#REF!,0)=2,#REF!,"")))</f>
        <v>#REF!</v>
      </c>
      <c r="R122" s="111" t="e">
        <f>IF(AND(#REF!=R121,#REF!="Y")=TRUE,"",IF(ISERROR(MATCH(R$3,#REF!,0)=TRUE),R121,IF(MATCH(R$3,#REF!,0)=2,#REF!,"")))</f>
        <v>#REF!</v>
      </c>
      <c r="S122" s="111" t="e">
        <f>IF(AND(#REF!=S121,#REF!="Y")=TRUE,"",IF(ISERROR(MATCH(S$3,#REF!,0)=TRUE),S121,IF(MATCH(S$3,#REF!,0)=2,#REF!,"")))</f>
        <v>#REF!</v>
      </c>
      <c r="T122" s="111" t="e">
        <f>IF(AND(#REF!=T121,#REF!="Y")=TRUE,"",IF(ISERROR(MATCH(T$3,#REF!,0)=TRUE),T121,IF(MATCH(T$3,#REF!,0)=2,#REF!,"")))</f>
        <v>#REF!</v>
      </c>
      <c r="U122" s="111" t="e">
        <f>IF(AND(#REF!=U121,#REF!="Y")=TRUE,"",IF(ISERROR(MATCH(U$3,#REF!,0)=TRUE),U121,IF(MATCH(U$3,#REF!,0)=2,#REF!,"")))</f>
        <v>#REF!</v>
      </c>
      <c r="V122" s="111" t="e">
        <f>IF(AND(#REF!=V121,#REF!="Y")=TRUE,"",IF(ISERROR(MATCH(V$3,#REF!,0)=TRUE),V121,IF(MATCH(V$3,#REF!,0)=2,#REF!,"")))</f>
        <v>#REF!</v>
      </c>
      <c r="W122" s="114" t="e">
        <f>IF(AND(#REF!=W121,#REF!="Y")=TRUE,"",IF(ISERROR(MATCH(W$3,#REF!,0)=TRUE),W121,IF(MATCH(W$3,#REF!,0)=2,#REF!,"")))</f>
        <v>#REF!</v>
      </c>
      <c r="X122" t="e">
        <f>IF(AND(#REF!=X121,#REF!="Y")=TRUE,"",IF(ISERROR(MATCH(X$3,#REF!,0)=TRUE),X121,IF(MATCH(X$3,#REF!,0)=2,#REF!,"")))</f>
        <v>#REF!</v>
      </c>
      <c r="Y122" t="e">
        <f>IF(AND(#REF!=Y121,#REF!="Y")=TRUE,"",IF(ISERROR(MATCH(Y$3,#REF!,0)=TRUE),Y121,IF(MATCH(Y$3,#REF!,0)=2,#REF!,"")))</f>
        <v>#REF!</v>
      </c>
      <c r="Z122" t="e">
        <f>IF(AND(#REF!=Z121,#REF!="Y")=TRUE,"",IF(ISERROR(MATCH(Z$3,#REF!,0)=TRUE),Z121,IF(MATCH(Z$3,#REF!,0)=2,#REF!,"")))</f>
        <v>#REF!</v>
      </c>
      <c r="AA122" s="110" t="e">
        <f>IF(AND(#REF!=AA121,#REF!="Y")=TRUE,"",IF(ISERROR(MATCH(AA$3,#REF!,0)=TRUE),AA121,IF(MATCH(AA$3,#REF!,0)=2,#REF!,"")))</f>
        <v>#REF!</v>
      </c>
      <c r="AB122" s="111" t="e">
        <f>IF(AND(#REF!=AB121,#REF!="Y")=TRUE,"",IF(ISERROR(MATCH(AB$3,#REF!,0)=TRUE),AB121,IF(MATCH(AB$3,#REF!,0)=2,#REF!,"")))</f>
        <v>#REF!</v>
      </c>
      <c r="AC122" s="111" t="e">
        <f>IF(AND(#REF!=AC121,#REF!="Y")=TRUE,"",IF(ISERROR(MATCH(AC$3,#REF!,0)=TRUE),AC121,IF(MATCH(AC$3,#REF!,0)=2,#REF!,"")))</f>
        <v>#REF!</v>
      </c>
      <c r="AD122" s="114" t="e">
        <f>IF(AND(#REF!=AD121,#REF!="Y")=TRUE,"",IF(ISERROR(MATCH(AD$3,#REF!,0)=TRUE),AD121,IF(MATCH(AD$3,#REF!,0)=2,#REF!,"")))</f>
        <v>#REF!</v>
      </c>
      <c r="AE122" s="110" t="e">
        <f>IF(AND(#REF!=AE121,#REF!="Y")=TRUE,"",IF(ISERROR(MATCH(AE$3,#REF!,0)=TRUE),AE121,IF(MATCH(AE$3,#REF!,0)=2,#REF!,"")))</f>
        <v>#REF!</v>
      </c>
      <c r="AF122" s="114" t="e">
        <f>IF(AND(#REF!=AF121,#REF!="Y")=TRUE,"",IF(ISERROR(MATCH(AF$3,#REF!,0)=TRUE),AF121,IF(MATCH(AF$3,#REF!,0)=2,#REF!,"")))</f>
        <v>#REF!</v>
      </c>
      <c r="AG122" t="e">
        <f>IF(AND(#REF!=AG121,#REF!="Y")=TRUE,"",IF(ISERROR(MATCH(AG$3,#REF!,0)=TRUE),AG121,IF(MATCH(AG$3,#REF!,0)=2,#REF!,"")))</f>
        <v>#REF!</v>
      </c>
      <c r="AH122" t="e">
        <f>IF(AND(#REF!=AH121,#REF!="Y")=TRUE,"",IF(ISERROR(MATCH(AH$3,#REF!,0)=TRUE),AH121,IF(MATCH(AH$3,#REF!,0)=2,#REF!,"")))</f>
        <v>#REF!</v>
      </c>
      <c r="AI122" t="e">
        <f>IF(AND(#REF!=AI121,#REF!="Y")=TRUE,"",IF(ISERROR(MATCH(AI$3,#REF!,0)=TRUE),AI121,IF(MATCH(AI$3,#REF!,0)=2,#REF!,"")))</f>
        <v>#REF!</v>
      </c>
      <c r="AJ122" t="e">
        <f>IF(AND(#REF!=AJ121,#REF!="Y")=TRUE,"",IF(ISERROR(MATCH(AJ$3,#REF!,0)=TRUE),AJ121,IF(MATCH(AJ$3,#REF!,0)=2,#REF!,"")))</f>
        <v>#REF!</v>
      </c>
      <c r="AK122" t="e">
        <f>IF(AND(#REF!=AK121,#REF!="Y")=TRUE,"",IF(ISERROR(MATCH(AK$3,#REF!,0)=TRUE),AK121,IF(MATCH(AK$3,#REF!,0)=2,#REF!,"")))</f>
        <v>#REF!</v>
      </c>
      <c r="AL122" t="e">
        <f>IF(AND(#REF!=AL121,#REF!="Y")=TRUE,"",IF(ISERROR(MATCH(AL$3,#REF!,0)=TRUE),AL121,IF(MATCH(AL$3,#REF!,0)=2,#REF!,"")))</f>
        <v>#REF!</v>
      </c>
      <c r="AM122" t="e">
        <f>IF(AND(#REF!=AM121,#REF!="Y")=TRUE,"",IF(ISERROR(MATCH(AM$3,#REF!,0)=TRUE),AM121,IF(MATCH(AM$3,#REF!,0)=2,#REF!,"")))</f>
        <v>#REF!</v>
      </c>
      <c r="AN122" t="e">
        <f>IF(AND(#REF!=AN121,#REF!="Y")=TRUE,"",IF(ISERROR(MATCH(AN$3,#REF!,0)=TRUE),AN121,IF(MATCH(AN$3,#REF!,0)=2,#REF!,"")))</f>
        <v>#REF!</v>
      </c>
      <c r="AO122" s="110" t="e">
        <f>IF(AND(#REF!=AO121,#REF!="Y")=TRUE,"",IF(ISERROR(MATCH(AO$3,#REF!,0)=TRUE),AO121,IF(MATCH(AO$3,#REF!,0)=2,#REF!,"")))</f>
        <v>#REF!</v>
      </c>
      <c r="AP122" s="111" t="e">
        <f>IF(AND(#REF!=AP121,#REF!="Y")=TRUE,"",IF(ISERROR(MATCH(AP$3,#REF!,0)=TRUE),AP121,IF(MATCH(AP$3,#REF!,0)=2,#REF!,"")))</f>
        <v>#REF!</v>
      </c>
      <c r="AQ122" s="111" t="e">
        <f>IF(AND(#REF!=AQ121,#REF!="Y")=TRUE,"",IF(ISERROR(MATCH(AQ$3,#REF!,0)=TRUE),AQ121,IF(MATCH(AQ$3,#REF!,0)=2,#REF!,"")))</f>
        <v>#REF!</v>
      </c>
      <c r="AR122" s="111" t="e">
        <f>IF(AND(#REF!=AR121,#REF!="Y")=TRUE,"",IF(ISERROR(MATCH(AR$3,#REF!,0)=TRUE),AR121,IF(MATCH(AR$3,#REF!,0)=2,#REF!,"")))</f>
        <v>#REF!</v>
      </c>
      <c r="AS122" s="114" t="e">
        <f>IF(AND(#REF!=AS121,#REF!="Y")=TRUE,"",IF(ISERROR(MATCH(AS$3,#REF!,0)=TRUE),AS121,IF(MATCH(AS$3,#REF!,0)=2,#REF!,"")))</f>
        <v>#REF!</v>
      </c>
      <c r="AT122" s="110" t="e">
        <f>IF(AND(#REF!=AT121,#REF!="Y")=TRUE,"",IF(ISERROR(MATCH(AT$3,#REF!,0)=TRUE),AT121,IF(MATCH(AT$3,#REF!,0)=2,#REF!,"")))</f>
        <v>#REF!</v>
      </c>
      <c r="AU122" s="111" t="e">
        <f>IF(AND(#REF!=AU121,#REF!="Y")=TRUE,"",IF(ISERROR(MATCH(AU$3,#REF!,0)=TRUE),AU121,IF(MATCH(AU$3,#REF!,0)=2,#REF!,"")))</f>
        <v>#REF!</v>
      </c>
      <c r="AV122" s="114" t="e">
        <f>IF(AND(#REF!=AV121,#REF!="Y")=TRUE,"",IF(ISERROR(MATCH(AV$3,#REF!,0)=TRUE),AV121,IF(MATCH(AV$3,#REF!,0)=2,#REF!,"")))</f>
        <v>#REF!</v>
      </c>
      <c r="BA122">
        <f>+'All Trains &amp; Jobs'!O97</f>
        <v>0</v>
      </c>
    </row>
    <row r="123" spans="1:53">
      <c r="A123">
        <v>119</v>
      </c>
      <c r="B123" t="e">
        <f>IF(AND(#REF!=B122,#REF!="Y")=TRUE,"",IF(ISERROR(MATCH(B$3,#REF!,0)=TRUE),B122,IF(MATCH(B$3,#REF!,0)=2,#REF!,"")))</f>
        <v>#REF!</v>
      </c>
      <c r="C123" t="e">
        <f>IF(AND(#REF!=C122,#REF!="Y")=TRUE,"",IF(ISERROR(MATCH(C$3,#REF!,0)=TRUE),C122,IF(MATCH(C$3,#REF!,0)=2,#REF!,"")))</f>
        <v>#REF!</v>
      </c>
      <c r="D123" t="e">
        <f>IF(AND(#REF!=D122,#REF!="Y")=TRUE,"",IF(ISERROR(MATCH(D$3,#REF!,0)=TRUE),D122,IF(MATCH(D$3,#REF!,0)=2,#REF!,"")))</f>
        <v>#REF!</v>
      </c>
      <c r="E123" t="e">
        <f>IF(AND(#REF!=E122,#REF!="Y")=TRUE,"",IF(ISERROR(MATCH(E$3,#REF!,0)=TRUE),E122,IF(MATCH(E$3,#REF!,0)=2,#REF!,"")))</f>
        <v>#REF!</v>
      </c>
      <c r="F123" t="e">
        <f>IF(AND(#REF!=F122,#REF!="Y")=TRUE,"",IF(ISERROR(MATCH(F$3,#REF!,0)=TRUE),F122,IF(MATCH(F$3,#REF!,0)=2,#REF!,"")))</f>
        <v>#REF!</v>
      </c>
      <c r="G123" t="e">
        <f>IF(AND(#REF!=G122,#REF!="Y")=TRUE,"",IF(ISERROR(MATCH(G$3,#REF!,0)=TRUE),G122,IF(MATCH(G$3,#REF!,0)=2,#REF!,"")))</f>
        <v>#REF!</v>
      </c>
      <c r="H123" t="e">
        <f>IF(AND(#REF!=H122,#REF!="Y")=TRUE,"",IF(ISERROR(MATCH(H$3,#REF!,0)=TRUE),H122,IF(MATCH(H$3,#REF!,0)=2,#REF!,"")))</f>
        <v>#REF!</v>
      </c>
      <c r="I123" s="110" t="e">
        <f>IF(AND(#REF!=I122,#REF!="Y")=TRUE,"",IF(ISERROR(MATCH(I$3,#REF!,0)=TRUE),I122,IF(MATCH(I$3,#REF!,0)=2,#REF!,"")))</f>
        <v>#REF!</v>
      </c>
      <c r="J123" s="111" t="e">
        <f>IF(AND(#REF!=J122,#REF!="Y")=TRUE,"",IF(ISERROR(MATCH(J$3,#REF!,0)=TRUE),J122,IF(MATCH(J$3,#REF!,0)=2,#REF!,"")))</f>
        <v>#REF!</v>
      </c>
      <c r="K123" s="111" t="e">
        <f>IF(AND(#REF!=K122,#REF!="Y")=TRUE,"",IF(ISERROR(MATCH(K$3,#REF!,0)=TRUE),K122,IF(MATCH(K$3,#REF!,0)=2,#REF!,"")))</f>
        <v>#REF!</v>
      </c>
      <c r="L123" s="111" t="e">
        <f>IF(AND(#REF!=L122,#REF!="Y")=TRUE,"",IF(ISERROR(MATCH(L$3,#REF!,0)=TRUE),L122,IF(MATCH(L$3,#REF!,0)=2,#REF!,"")))</f>
        <v>#REF!</v>
      </c>
      <c r="M123" s="111" t="e">
        <f>IF(AND(#REF!=M122,#REF!="Y")=TRUE,"",IF(ISERROR(MATCH(M$3,#REF!,0)=TRUE),M122,IF(MATCH(M$3,#REF!,0)=2,#REF!,"")))</f>
        <v>#REF!</v>
      </c>
      <c r="N123" s="111" t="e">
        <f>IF(AND(#REF!=N122,#REF!="Y")=TRUE,"",IF(ISERROR(MATCH(N$3,#REF!,0)=TRUE),N122,IF(MATCH(N$3,#REF!,0)=2,#REF!,"")))</f>
        <v>#REF!</v>
      </c>
      <c r="O123" s="114" t="e">
        <f>IF(AND(#REF!=O122,#REF!="Y")=TRUE,"",IF(ISERROR(MATCH(O$3,#REF!,0)=TRUE),O122,IF(MATCH(O$3,#REF!,0)=2,#REF!,"")))</f>
        <v>#REF!</v>
      </c>
      <c r="P123" s="110" t="e">
        <f>IF(AND(#REF!=P122,#REF!="Y")=TRUE,"",IF(ISERROR(MATCH(P$3,#REF!,0)=TRUE),P122,IF(MATCH(P$3,#REF!,0)=2,#REF!,"")))</f>
        <v>#REF!</v>
      </c>
      <c r="Q123" s="111" t="e">
        <f>IF(AND(#REF!=Q122,#REF!="Y")=TRUE,"",IF(ISERROR(MATCH(Q$3,#REF!,0)=TRUE),Q122,IF(MATCH(Q$3,#REF!,0)=2,#REF!,"")))</f>
        <v>#REF!</v>
      </c>
      <c r="R123" s="111" t="e">
        <f>IF(AND(#REF!=R122,#REF!="Y")=TRUE,"",IF(ISERROR(MATCH(R$3,#REF!,0)=TRUE),R122,IF(MATCH(R$3,#REF!,0)=2,#REF!,"")))</f>
        <v>#REF!</v>
      </c>
      <c r="S123" s="111" t="e">
        <f>IF(AND(#REF!=S122,#REF!="Y")=TRUE,"",IF(ISERROR(MATCH(S$3,#REF!,0)=TRUE),S122,IF(MATCH(S$3,#REF!,0)=2,#REF!,"")))</f>
        <v>#REF!</v>
      </c>
      <c r="T123" s="111" t="e">
        <f>IF(AND(#REF!=T122,#REF!="Y")=TRUE,"",IF(ISERROR(MATCH(T$3,#REF!,0)=TRUE),T122,IF(MATCH(T$3,#REF!,0)=2,#REF!,"")))</f>
        <v>#REF!</v>
      </c>
      <c r="U123" s="111" t="e">
        <f>IF(AND(#REF!=U122,#REF!="Y")=TRUE,"",IF(ISERROR(MATCH(U$3,#REF!,0)=TRUE),U122,IF(MATCH(U$3,#REF!,0)=2,#REF!,"")))</f>
        <v>#REF!</v>
      </c>
      <c r="V123" s="111" t="e">
        <f>IF(AND(#REF!=V122,#REF!="Y")=TRUE,"",IF(ISERROR(MATCH(V$3,#REF!,0)=TRUE),V122,IF(MATCH(V$3,#REF!,0)=2,#REF!,"")))</f>
        <v>#REF!</v>
      </c>
      <c r="W123" s="114" t="e">
        <f>IF(AND(#REF!=W122,#REF!="Y")=TRUE,"",IF(ISERROR(MATCH(W$3,#REF!,0)=TRUE),W122,IF(MATCH(W$3,#REF!,0)=2,#REF!,"")))</f>
        <v>#REF!</v>
      </c>
      <c r="X123" t="e">
        <f>IF(AND(#REF!=X122,#REF!="Y")=TRUE,"",IF(ISERROR(MATCH(X$3,#REF!,0)=TRUE),X122,IF(MATCH(X$3,#REF!,0)=2,#REF!,"")))</f>
        <v>#REF!</v>
      </c>
      <c r="Y123" t="e">
        <f>IF(AND(#REF!=Y122,#REF!="Y")=TRUE,"",IF(ISERROR(MATCH(Y$3,#REF!,0)=TRUE),Y122,IF(MATCH(Y$3,#REF!,0)=2,#REF!,"")))</f>
        <v>#REF!</v>
      </c>
      <c r="Z123" t="e">
        <f>IF(AND(#REF!=Z122,#REF!="Y")=TRUE,"",IF(ISERROR(MATCH(Z$3,#REF!,0)=TRUE),Z122,IF(MATCH(Z$3,#REF!,0)=2,#REF!,"")))</f>
        <v>#REF!</v>
      </c>
      <c r="AA123" s="110" t="e">
        <f>IF(AND(#REF!=AA122,#REF!="Y")=TRUE,"",IF(ISERROR(MATCH(AA$3,#REF!,0)=TRUE),AA122,IF(MATCH(AA$3,#REF!,0)=2,#REF!,"")))</f>
        <v>#REF!</v>
      </c>
      <c r="AB123" s="111" t="e">
        <f>IF(AND(#REF!=AB122,#REF!="Y")=TRUE,"",IF(ISERROR(MATCH(AB$3,#REF!,0)=TRUE),AB122,IF(MATCH(AB$3,#REF!,0)=2,#REF!,"")))</f>
        <v>#REF!</v>
      </c>
      <c r="AC123" s="111" t="e">
        <f>IF(AND(#REF!=AC122,#REF!="Y")=TRUE,"",IF(ISERROR(MATCH(AC$3,#REF!,0)=TRUE),AC122,IF(MATCH(AC$3,#REF!,0)=2,#REF!,"")))</f>
        <v>#REF!</v>
      </c>
      <c r="AD123" s="114" t="e">
        <f>IF(AND(#REF!=AD122,#REF!="Y")=TRUE,"",IF(ISERROR(MATCH(AD$3,#REF!,0)=TRUE),AD122,IF(MATCH(AD$3,#REF!,0)=2,#REF!,"")))</f>
        <v>#REF!</v>
      </c>
      <c r="AE123" s="110" t="e">
        <f>IF(AND(#REF!=AE122,#REF!="Y")=TRUE,"",IF(ISERROR(MATCH(AE$3,#REF!,0)=TRUE),AE122,IF(MATCH(AE$3,#REF!,0)=2,#REF!,"")))</f>
        <v>#REF!</v>
      </c>
      <c r="AF123" s="114" t="e">
        <f>IF(AND(#REF!=AF122,#REF!="Y")=TRUE,"",IF(ISERROR(MATCH(AF$3,#REF!,0)=TRUE),AF122,IF(MATCH(AF$3,#REF!,0)=2,#REF!,"")))</f>
        <v>#REF!</v>
      </c>
      <c r="AG123" t="e">
        <f>IF(AND(#REF!=AG122,#REF!="Y")=TRUE,"",IF(ISERROR(MATCH(AG$3,#REF!,0)=TRUE),AG122,IF(MATCH(AG$3,#REF!,0)=2,#REF!,"")))</f>
        <v>#REF!</v>
      </c>
      <c r="AH123" t="e">
        <f>IF(AND(#REF!=AH122,#REF!="Y")=TRUE,"",IF(ISERROR(MATCH(AH$3,#REF!,0)=TRUE),AH122,IF(MATCH(AH$3,#REF!,0)=2,#REF!,"")))</f>
        <v>#REF!</v>
      </c>
      <c r="AI123" t="e">
        <f>IF(AND(#REF!=AI122,#REF!="Y")=TRUE,"",IF(ISERROR(MATCH(AI$3,#REF!,0)=TRUE),AI122,IF(MATCH(AI$3,#REF!,0)=2,#REF!,"")))</f>
        <v>#REF!</v>
      </c>
      <c r="AJ123" t="e">
        <f>IF(AND(#REF!=AJ122,#REF!="Y")=TRUE,"",IF(ISERROR(MATCH(AJ$3,#REF!,0)=TRUE),AJ122,IF(MATCH(AJ$3,#REF!,0)=2,#REF!,"")))</f>
        <v>#REF!</v>
      </c>
      <c r="AK123" t="e">
        <f>IF(AND(#REF!=AK122,#REF!="Y")=TRUE,"",IF(ISERROR(MATCH(AK$3,#REF!,0)=TRUE),AK122,IF(MATCH(AK$3,#REF!,0)=2,#REF!,"")))</f>
        <v>#REF!</v>
      </c>
      <c r="AL123" t="e">
        <f>IF(AND(#REF!=AL122,#REF!="Y")=TRUE,"",IF(ISERROR(MATCH(AL$3,#REF!,0)=TRUE),AL122,IF(MATCH(AL$3,#REF!,0)=2,#REF!,"")))</f>
        <v>#REF!</v>
      </c>
      <c r="AM123" t="e">
        <f>IF(AND(#REF!=AM122,#REF!="Y")=TRUE,"",IF(ISERROR(MATCH(AM$3,#REF!,0)=TRUE),AM122,IF(MATCH(AM$3,#REF!,0)=2,#REF!,"")))</f>
        <v>#REF!</v>
      </c>
      <c r="AN123" t="e">
        <f>IF(AND(#REF!=AN122,#REF!="Y")=TRUE,"",IF(ISERROR(MATCH(AN$3,#REF!,0)=TRUE),AN122,IF(MATCH(AN$3,#REF!,0)=2,#REF!,"")))</f>
        <v>#REF!</v>
      </c>
      <c r="AO123" s="110" t="e">
        <f>IF(AND(#REF!=AO122,#REF!="Y")=TRUE,"",IF(ISERROR(MATCH(AO$3,#REF!,0)=TRUE),AO122,IF(MATCH(AO$3,#REF!,0)=2,#REF!,"")))</f>
        <v>#REF!</v>
      </c>
      <c r="AP123" s="111" t="e">
        <f>IF(AND(#REF!=AP122,#REF!="Y")=TRUE,"",IF(ISERROR(MATCH(AP$3,#REF!,0)=TRUE),AP122,IF(MATCH(AP$3,#REF!,0)=2,#REF!,"")))</f>
        <v>#REF!</v>
      </c>
      <c r="AQ123" s="111" t="e">
        <f>IF(AND(#REF!=AQ122,#REF!="Y")=TRUE,"",IF(ISERROR(MATCH(AQ$3,#REF!,0)=TRUE),AQ122,IF(MATCH(AQ$3,#REF!,0)=2,#REF!,"")))</f>
        <v>#REF!</v>
      </c>
      <c r="AR123" s="111" t="e">
        <f>IF(AND(#REF!=AR122,#REF!="Y")=TRUE,"",IF(ISERROR(MATCH(AR$3,#REF!,0)=TRUE),AR122,IF(MATCH(AR$3,#REF!,0)=2,#REF!,"")))</f>
        <v>#REF!</v>
      </c>
      <c r="AS123" s="114" t="e">
        <f>IF(AND(#REF!=AS122,#REF!="Y")=TRUE,"",IF(ISERROR(MATCH(AS$3,#REF!,0)=TRUE),AS122,IF(MATCH(AS$3,#REF!,0)=2,#REF!,"")))</f>
        <v>#REF!</v>
      </c>
      <c r="AT123" s="110" t="e">
        <f>IF(AND(#REF!=AT122,#REF!="Y")=TRUE,"",IF(ISERROR(MATCH(AT$3,#REF!,0)=TRUE),AT122,IF(MATCH(AT$3,#REF!,0)=2,#REF!,"")))</f>
        <v>#REF!</v>
      </c>
      <c r="AU123" s="111" t="e">
        <f>IF(AND(#REF!=AU122,#REF!="Y")=TRUE,"",IF(ISERROR(MATCH(AU$3,#REF!,0)=TRUE),AU122,IF(MATCH(AU$3,#REF!,0)=2,#REF!,"")))</f>
        <v>#REF!</v>
      </c>
      <c r="AV123" s="114" t="e">
        <f>IF(AND(#REF!=AV122,#REF!="Y")=TRUE,"",IF(ISERROR(MATCH(AV$3,#REF!,0)=TRUE),AV122,IF(MATCH(AV$3,#REF!,0)=2,#REF!,"")))</f>
        <v>#REF!</v>
      </c>
      <c r="BA123">
        <f>+'All Trains &amp; Jobs'!O98</f>
        <v>0</v>
      </c>
    </row>
    <row r="124" spans="1:53">
      <c r="A124">
        <v>120</v>
      </c>
      <c r="B124" t="e">
        <f>IF(AND(#REF!=B123,#REF!="Y")=TRUE,"",IF(ISERROR(MATCH(B$3,#REF!,0)=TRUE),B123,IF(MATCH(B$3,#REF!,0)=2,#REF!,"")))</f>
        <v>#REF!</v>
      </c>
      <c r="C124" t="e">
        <f>IF(AND(#REF!=C123,#REF!="Y")=TRUE,"",IF(ISERROR(MATCH(C$3,#REF!,0)=TRUE),C123,IF(MATCH(C$3,#REF!,0)=2,#REF!,"")))</f>
        <v>#REF!</v>
      </c>
      <c r="D124" t="e">
        <f>IF(AND(#REF!=D123,#REF!="Y")=TRUE,"",IF(ISERROR(MATCH(D$3,#REF!,0)=TRUE),D123,IF(MATCH(D$3,#REF!,0)=2,#REF!,"")))</f>
        <v>#REF!</v>
      </c>
      <c r="E124" t="e">
        <f>IF(AND(#REF!=E123,#REF!="Y")=TRUE,"",IF(ISERROR(MATCH(E$3,#REF!,0)=TRUE),E123,IF(MATCH(E$3,#REF!,0)=2,#REF!,"")))</f>
        <v>#REF!</v>
      </c>
      <c r="F124" t="e">
        <f>IF(AND(#REF!=F123,#REF!="Y")=TRUE,"",IF(ISERROR(MATCH(F$3,#REF!,0)=TRUE),F123,IF(MATCH(F$3,#REF!,0)=2,#REF!,"")))</f>
        <v>#REF!</v>
      </c>
      <c r="G124" t="e">
        <f>IF(AND(#REF!=G123,#REF!="Y")=TRUE,"",IF(ISERROR(MATCH(G$3,#REF!,0)=TRUE),G123,IF(MATCH(G$3,#REF!,0)=2,#REF!,"")))</f>
        <v>#REF!</v>
      </c>
      <c r="H124" t="e">
        <f>IF(AND(#REF!=H123,#REF!="Y")=TRUE,"",IF(ISERROR(MATCH(H$3,#REF!,0)=TRUE),H123,IF(MATCH(H$3,#REF!,0)=2,#REF!,"")))</f>
        <v>#REF!</v>
      </c>
      <c r="I124" s="110" t="e">
        <f>IF(AND(#REF!=I123,#REF!="Y")=TRUE,"",IF(ISERROR(MATCH(I$3,#REF!,0)=TRUE),I123,IF(MATCH(I$3,#REF!,0)=2,#REF!,"")))</f>
        <v>#REF!</v>
      </c>
      <c r="J124" s="111" t="e">
        <f>IF(AND(#REF!=J123,#REF!="Y")=TRUE,"",IF(ISERROR(MATCH(J$3,#REF!,0)=TRUE),J123,IF(MATCH(J$3,#REF!,0)=2,#REF!,"")))</f>
        <v>#REF!</v>
      </c>
      <c r="K124" s="111" t="e">
        <f>IF(AND(#REF!=K123,#REF!="Y")=TRUE,"",IF(ISERROR(MATCH(K$3,#REF!,0)=TRUE),K123,IF(MATCH(K$3,#REF!,0)=2,#REF!,"")))</f>
        <v>#REF!</v>
      </c>
      <c r="L124" s="111" t="e">
        <f>IF(AND(#REF!=L123,#REF!="Y")=TRUE,"",IF(ISERROR(MATCH(L$3,#REF!,0)=TRUE),L123,IF(MATCH(L$3,#REF!,0)=2,#REF!,"")))</f>
        <v>#REF!</v>
      </c>
      <c r="M124" s="111" t="e">
        <f>IF(AND(#REF!=M123,#REF!="Y")=TRUE,"",IF(ISERROR(MATCH(M$3,#REF!,0)=TRUE),M123,IF(MATCH(M$3,#REF!,0)=2,#REF!,"")))</f>
        <v>#REF!</v>
      </c>
      <c r="N124" s="111" t="e">
        <f>IF(AND(#REF!=N123,#REF!="Y")=TRUE,"",IF(ISERROR(MATCH(N$3,#REF!,0)=TRUE),N123,IF(MATCH(N$3,#REF!,0)=2,#REF!,"")))</f>
        <v>#REF!</v>
      </c>
      <c r="O124" s="114" t="e">
        <f>IF(AND(#REF!=O123,#REF!="Y")=TRUE,"",IF(ISERROR(MATCH(O$3,#REF!,0)=TRUE),O123,IF(MATCH(O$3,#REF!,0)=2,#REF!,"")))</f>
        <v>#REF!</v>
      </c>
      <c r="P124" s="110" t="e">
        <f>IF(AND(#REF!=P123,#REF!="Y")=TRUE,"",IF(ISERROR(MATCH(P$3,#REF!,0)=TRUE),P123,IF(MATCH(P$3,#REF!,0)=2,#REF!,"")))</f>
        <v>#REF!</v>
      </c>
      <c r="Q124" s="111" t="e">
        <f>IF(AND(#REF!=Q123,#REF!="Y")=TRUE,"",IF(ISERROR(MATCH(Q$3,#REF!,0)=TRUE),Q123,IF(MATCH(Q$3,#REF!,0)=2,#REF!,"")))</f>
        <v>#REF!</v>
      </c>
      <c r="R124" s="111" t="e">
        <f>IF(AND(#REF!=R123,#REF!="Y")=TRUE,"",IF(ISERROR(MATCH(R$3,#REF!,0)=TRUE),R123,IF(MATCH(R$3,#REF!,0)=2,#REF!,"")))</f>
        <v>#REF!</v>
      </c>
      <c r="S124" s="111" t="e">
        <f>IF(AND(#REF!=S123,#REF!="Y")=TRUE,"",IF(ISERROR(MATCH(S$3,#REF!,0)=TRUE),S123,IF(MATCH(S$3,#REF!,0)=2,#REF!,"")))</f>
        <v>#REF!</v>
      </c>
      <c r="T124" s="111" t="e">
        <f>IF(AND(#REF!=T123,#REF!="Y")=TRUE,"",IF(ISERROR(MATCH(T$3,#REF!,0)=TRUE),T123,IF(MATCH(T$3,#REF!,0)=2,#REF!,"")))</f>
        <v>#REF!</v>
      </c>
      <c r="U124" s="111" t="e">
        <f>IF(AND(#REF!=U123,#REF!="Y")=TRUE,"",IF(ISERROR(MATCH(U$3,#REF!,0)=TRUE),U123,IF(MATCH(U$3,#REF!,0)=2,#REF!,"")))</f>
        <v>#REF!</v>
      </c>
      <c r="V124" s="111" t="e">
        <f>IF(AND(#REF!=V123,#REF!="Y")=TRUE,"",IF(ISERROR(MATCH(V$3,#REF!,0)=TRUE),V123,IF(MATCH(V$3,#REF!,0)=2,#REF!,"")))</f>
        <v>#REF!</v>
      </c>
      <c r="W124" s="114" t="e">
        <f>IF(AND(#REF!=W123,#REF!="Y")=TRUE,"",IF(ISERROR(MATCH(W$3,#REF!,0)=TRUE),W123,IF(MATCH(W$3,#REF!,0)=2,#REF!,"")))</f>
        <v>#REF!</v>
      </c>
      <c r="X124" t="e">
        <f>IF(AND(#REF!=X123,#REF!="Y")=TRUE,"",IF(ISERROR(MATCH(X$3,#REF!,0)=TRUE),X123,IF(MATCH(X$3,#REF!,0)=2,#REF!,"")))</f>
        <v>#REF!</v>
      </c>
      <c r="Y124" t="e">
        <f>IF(AND(#REF!=Y123,#REF!="Y")=TRUE,"",IF(ISERROR(MATCH(Y$3,#REF!,0)=TRUE),Y123,IF(MATCH(Y$3,#REF!,0)=2,#REF!,"")))</f>
        <v>#REF!</v>
      </c>
      <c r="Z124" t="e">
        <f>IF(AND(#REF!=Z123,#REF!="Y")=TRUE,"",IF(ISERROR(MATCH(Z$3,#REF!,0)=TRUE),Z123,IF(MATCH(Z$3,#REF!,0)=2,#REF!,"")))</f>
        <v>#REF!</v>
      </c>
      <c r="AA124" s="110" t="e">
        <f>IF(AND(#REF!=AA123,#REF!="Y")=TRUE,"",IF(ISERROR(MATCH(AA$3,#REF!,0)=TRUE),AA123,IF(MATCH(AA$3,#REF!,0)=2,#REF!,"")))</f>
        <v>#REF!</v>
      </c>
      <c r="AB124" s="111" t="e">
        <f>IF(AND(#REF!=AB123,#REF!="Y")=TRUE,"",IF(ISERROR(MATCH(AB$3,#REF!,0)=TRUE),AB123,IF(MATCH(AB$3,#REF!,0)=2,#REF!,"")))</f>
        <v>#REF!</v>
      </c>
      <c r="AC124" s="111" t="e">
        <f>IF(AND(#REF!=AC123,#REF!="Y")=TRUE,"",IF(ISERROR(MATCH(AC$3,#REF!,0)=TRUE),AC123,IF(MATCH(AC$3,#REF!,0)=2,#REF!,"")))</f>
        <v>#REF!</v>
      </c>
      <c r="AD124" s="114" t="e">
        <f>IF(AND(#REF!=AD123,#REF!="Y")=TRUE,"",IF(ISERROR(MATCH(AD$3,#REF!,0)=TRUE),AD123,IF(MATCH(AD$3,#REF!,0)=2,#REF!,"")))</f>
        <v>#REF!</v>
      </c>
      <c r="AE124" s="110" t="e">
        <f>IF(AND(#REF!=AE123,#REF!="Y")=TRUE,"",IF(ISERROR(MATCH(AE$3,#REF!,0)=TRUE),AE123,IF(MATCH(AE$3,#REF!,0)=2,#REF!,"")))</f>
        <v>#REF!</v>
      </c>
      <c r="AF124" s="114" t="e">
        <f>IF(AND(#REF!=AF123,#REF!="Y")=TRUE,"",IF(ISERROR(MATCH(AF$3,#REF!,0)=TRUE),AF123,IF(MATCH(AF$3,#REF!,0)=2,#REF!,"")))</f>
        <v>#REF!</v>
      </c>
      <c r="AG124" t="e">
        <f>IF(AND(#REF!=AG123,#REF!="Y")=TRUE,"",IF(ISERROR(MATCH(AG$3,#REF!,0)=TRUE),AG123,IF(MATCH(AG$3,#REF!,0)=2,#REF!,"")))</f>
        <v>#REF!</v>
      </c>
      <c r="AH124" t="e">
        <f>IF(AND(#REF!=AH123,#REF!="Y")=TRUE,"",IF(ISERROR(MATCH(AH$3,#REF!,0)=TRUE),AH123,IF(MATCH(AH$3,#REF!,0)=2,#REF!,"")))</f>
        <v>#REF!</v>
      </c>
      <c r="AI124" t="e">
        <f>IF(AND(#REF!=AI123,#REF!="Y")=TRUE,"",IF(ISERROR(MATCH(AI$3,#REF!,0)=TRUE),AI123,IF(MATCH(AI$3,#REF!,0)=2,#REF!,"")))</f>
        <v>#REF!</v>
      </c>
      <c r="AJ124" t="e">
        <f>IF(AND(#REF!=AJ123,#REF!="Y")=TRUE,"",IF(ISERROR(MATCH(AJ$3,#REF!,0)=TRUE),AJ123,IF(MATCH(AJ$3,#REF!,0)=2,#REF!,"")))</f>
        <v>#REF!</v>
      </c>
      <c r="AK124" t="e">
        <f>IF(AND(#REF!=AK123,#REF!="Y")=TRUE,"",IF(ISERROR(MATCH(AK$3,#REF!,0)=TRUE),AK123,IF(MATCH(AK$3,#REF!,0)=2,#REF!,"")))</f>
        <v>#REF!</v>
      </c>
      <c r="AL124" t="e">
        <f>IF(AND(#REF!=AL123,#REF!="Y")=TRUE,"",IF(ISERROR(MATCH(AL$3,#REF!,0)=TRUE),AL123,IF(MATCH(AL$3,#REF!,0)=2,#REF!,"")))</f>
        <v>#REF!</v>
      </c>
      <c r="AM124" t="e">
        <f>IF(AND(#REF!=AM123,#REF!="Y")=TRUE,"",IF(ISERROR(MATCH(AM$3,#REF!,0)=TRUE),AM123,IF(MATCH(AM$3,#REF!,0)=2,#REF!,"")))</f>
        <v>#REF!</v>
      </c>
      <c r="AN124" t="e">
        <f>IF(AND(#REF!=AN123,#REF!="Y")=TRUE,"",IF(ISERROR(MATCH(AN$3,#REF!,0)=TRUE),AN123,IF(MATCH(AN$3,#REF!,0)=2,#REF!,"")))</f>
        <v>#REF!</v>
      </c>
      <c r="AO124" s="110" t="e">
        <f>IF(AND(#REF!=AO123,#REF!="Y")=TRUE,"",IF(ISERROR(MATCH(AO$3,#REF!,0)=TRUE),AO123,IF(MATCH(AO$3,#REF!,0)=2,#REF!,"")))</f>
        <v>#REF!</v>
      </c>
      <c r="AP124" s="111" t="e">
        <f>IF(AND(#REF!=AP123,#REF!="Y")=TRUE,"",IF(ISERROR(MATCH(AP$3,#REF!,0)=TRUE),AP123,IF(MATCH(AP$3,#REF!,0)=2,#REF!,"")))</f>
        <v>#REF!</v>
      </c>
      <c r="AQ124" s="111" t="e">
        <f>IF(AND(#REF!=AQ123,#REF!="Y")=TRUE,"",IF(ISERROR(MATCH(AQ$3,#REF!,0)=TRUE),AQ123,IF(MATCH(AQ$3,#REF!,0)=2,#REF!,"")))</f>
        <v>#REF!</v>
      </c>
      <c r="AR124" s="111" t="e">
        <f>IF(AND(#REF!=AR123,#REF!="Y")=TRUE,"",IF(ISERROR(MATCH(AR$3,#REF!,0)=TRUE),AR123,IF(MATCH(AR$3,#REF!,0)=2,#REF!,"")))</f>
        <v>#REF!</v>
      </c>
      <c r="AS124" s="114" t="e">
        <f>IF(AND(#REF!=AS123,#REF!="Y")=TRUE,"",IF(ISERROR(MATCH(AS$3,#REF!,0)=TRUE),AS123,IF(MATCH(AS$3,#REF!,0)=2,#REF!,"")))</f>
        <v>#REF!</v>
      </c>
      <c r="AT124" s="110" t="e">
        <f>IF(AND(#REF!=AT123,#REF!="Y")=TRUE,"",IF(ISERROR(MATCH(AT$3,#REF!,0)=TRUE),AT123,IF(MATCH(AT$3,#REF!,0)=2,#REF!,"")))</f>
        <v>#REF!</v>
      </c>
      <c r="AU124" s="111" t="e">
        <f>IF(AND(#REF!=AU123,#REF!="Y")=TRUE,"",IF(ISERROR(MATCH(AU$3,#REF!,0)=TRUE),AU123,IF(MATCH(AU$3,#REF!,0)=2,#REF!,"")))</f>
        <v>#REF!</v>
      </c>
      <c r="AV124" s="114" t="e">
        <f>IF(AND(#REF!=AV123,#REF!="Y")=TRUE,"",IF(ISERROR(MATCH(AV$3,#REF!,0)=TRUE),AV123,IF(MATCH(AV$3,#REF!,0)=2,#REF!,"")))</f>
        <v>#REF!</v>
      </c>
      <c r="BA124">
        <f>+'All Trains &amp; Jobs'!O99</f>
        <v>0</v>
      </c>
    </row>
    <row r="125" spans="1:53">
      <c r="A125">
        <v>121</v>
      </c>
      <c r="B125" t="e">
        <f>IF(AND(#REF!=B124,#REF!="Y")=TRUE,"",IF(ISERROR(MATCH(B$3,#REF!,0)=TRUE),B124,IF(MATCH(B$3,#REF!,0)=2,#REF!,"")))</f>
        <v>#REF!</v>
      </c>
      <c r="C125" t="e">
        <f>IF(AND(#REF!=C124,#REF!="Y")=TRUE,"",IF(ISERROR(MATCH(C$3,#REF!,0)=TRUE),C124,IF(MATCH(C$3,#REF!,0)=2,#REF!,"")))</f>
        <v>#REF!</v>
      </c>
      <c r="D125" t="e">
        <f>IF(AND(#REF!=D124,#REF!="Y")=TRUE,"",IF(ISERROR(MATCH(D$3,#REF!,0)=TRUE),D124,IF(MATCH(D$3,#REF!,0)=2,#REF!,"")))</f>
        <v>#REF!</v>
      </c>
      <c r="E125" t="e">
        <f>IF(AND(#REF!=E124,#REF!="Y")=TRUE,"",IF(ISERROR(MATCH(E$3,#REF!,0)=TRUE),E124,IF(MATCH(E$3,#REF!,0)=2,#REF!,"")))</f>
        <v>#REF!</v>
      </c>
      <c r="F125" t="e">
        <f>IF(AND(#REF!=F124,#REF!="Y")=TRUE,"",IF(ISERROR(MATCH(F$3,#REF!,0)=TRUE),F124,IF(MATCH(F$3,#REF!,0)=2,#REF!,"")))</f>
        <v>#REF!</v>
      </c>
      <c r="G125" t="e">
        <f>IF(AND(#REF!=G124,#REF!="Y")=TRUE,"",IF(ISERROR(MATCH(G$3,#REF!,0)=TRUE),G124,IF(MATCH(G$3,#REF!,0)=2,#REF!,"")))</f>
        <v>#REF!</v>
      </c>
      <c r="H125" t="e">
        <f>IF(AND(#REF!=H124,#REF!="Y")=TRUE,"",IF(ISERROR(MATCH(H$3,#REF!,0)=TRUE),H124,IF(MATCH(H$3,#REF!,0)=2,#REF!,"")))</f>
        <v>#REF!</v>
      </c>
      <c r="I125" s="110" t="e">
        <f>IF(AND(#REF!=I124,#REF!="Y")=TRUE,"",IF(ISERROR(MATCH(I$3,#REF!,0)=TRUE),I124,IF(MATCH(I$3,#REF!,0)=2,#REF!,"")))</f>
        <v>#REF!</v>
      </c>
      <c r="J125" s="111" t="e">
        <f>IF(AND(#REF!=J124,#REF!="Y")=TRUE,"",IF(ISERROR(MATCH(J$3,#REF!,0)=TRUE),J124,IF(MATCH(J$3,#REF!,0)=2,#REF!,"")))</f>
        <v>#REF!</v>
      </c>
      <c r="K125" s="111" t="e">
        <f>IF(AND(#REF!=K124,#REF!="Y")=TRUE,"",IF(ISERROR(MATCH(K$3,#REF!,0)=TRUE),K124,IF(MATCH(K$3,#REF!,0)=2,#REF!,"")))</f>
        <v>#REF!</v>
      </c>
      <c r="L125" s="111" t="e">
        <f>IF(AND(#REF!=L124,#REF!="Y")=TRUE,"",IF(ISERROR(MATCH(L$3,#REF!,0)=TRUE),L124,IF(MATCH(L$3,#REF!,0)=2,#REF!,"")))</f>
        <v>#REF!</v>
      </c>
      <c r="M125" s="111" t="e">
        <f>IF(AND(#REF!=M124,#REF!="Y")=TRUE,"",IF(ISERROR(MATCH(M$3,#REF!,0)=TRUE),M124,IF(MATCH(M$3,#REF!,0)=2,#REF!,"")))</f>
        <v>#REF!</v>
      </c>
      <c r="N125" s="111" t="e">
        <f>IF(AND(#REF!=N124,#REF!="Y")=TRUE,"",IF(ISERROR(MATCH(N$3,#REF!,0)=TRUE),N124,IF(MATCH(N$3,#REF!,0)=2,#REF!,"")))</f>
        <v>#REF!</v>
      </c>
      <c r="O125" s="114" t="e">
        <f>IF(AND(#REF!=O124,#REF!="Y")=TRUE,"",IF(ISERROR(MATCH(O$3,#REF!,0)=TRUE),O124,IF(MATCH(O$3,#REF!,0)=2,#REF!,"")))</f>
        <v>#REF!</v>
      </c>
      <c r="P125" s="110" t="e">
        <f>IF(AND(#REF!=P124,#REF!="Y")=TRUE,"",IF(ISERROR(MATCH(P$3,#REF!,0)=TRUE),P124,IF(MATCH(P$3,#REF!,0)=2,#REF!,"")))</f>
        <v>#REF!</v>
      </c>
      <c r="Q125" s="111" t="e">
        <f>IF(AND(#REF!=Q124,#REF!="Y")=TRUE,"",IF(ISERROR(MATCH(Q$3,#REF!,0)=TRUE),Q124,IF(MATCH(Q$3,#REF!,0)=2,#REF!,"")))</f>
        <v>#REF!</v>
      </c>
      <c r="R125" s="111" t="e">
        <f>IF(AND(#REF!=R124,#REF!="Y")=TRUE,"",IF(ISERROR(MATCH(R$3,#REF!,0)=TRUE),R124,IF(MATCH(R$3,#REF!,0)=2,#REF!,"")))</f>
        <v>#REF!</v>
      </c>
      <c r="S125" s="111" t="e">
        <f>IF(AND(#REF!=S124,#REF!="Y")=TRUE,"",IF(ISERROR(MATCH(S$3,#REF!,0)=TRUE),S124,IF(MATCH(S$3,#REF!,0)=2,#REF!,"")))</f>
        <v>#REF!</v>
      </c>
      <c r="T125" s="111" t="e">
        <f>IF(AND(#REF!=T124,#REF!="Y")=TRUE,"",IF(ISERROR(MATCH(T$3,#REF!,0)=TRUE),T124,IF(MATCH(T$3,#REF!,0)=2,#REF!,"")))</f>
        <v>#REF!</v>
      </c>
      <c r="U125" s="111" t="e">
        <f>IF(AND(#REF!=U124,#REF!="Y")=TRUE,"",IF(ISERROR(MATCH(U$3,#REF!,0)=TRUE),U124,IF(MATCH(U$3,#REF!,0)=2,#REF!,"")))</f>
        <v>#REF!</v>
      </c>
      <c r="V125" s="111" t="e">
        <f>IF(AND(#REF!=V124,#REF!="Y")=TRUE,"",IF(ISERROR(MATCH(V$3,#REF!,0)=TRUE),V124,IF(MATCH(V$3,#REF!,0)=2,#REF!,"")))</f>
        <v>#REF!</v>
      </c>
      <c r="W125" s="114" t="e">
        <f>IF(AND(#REF!=W124,#REF!="Y")=TRUE,"",IF(ISERROR(MATCH(W$3,#REF!,0)=TRUE),W124,IF(MATCH(W$3,#REF!,0)=2,#REF!,"")))</f>
        <v>#REF!</v>
      </c>
      <c r="X125" t="e">
        <f>IF(AND(#REF!=X124,#REF!="Y")=TRUE,"",IF(ISERROR(MATCH(X$3,#REF!,0)=TRUE),X124,IF(MATCH(X$3,#REF!,0)=2,#REF!,"")))</f>
        <v>#REF!</v>
      </c>
      <c r="Y125" t="e">
        <f>IF(AND(#REF!=Y124,#REF!="Y")=TRUE,"",IF(ISERROR(MATCH(Y$3,#REF!,0)=TRUE),Y124,IF(MATCH(Y$3,#REF!,0)=2,#REF!,"")))</f>
        <v>#REF!</v>
      </c>
      <c r="Z125" t="e">
        <f>IF(AND(#REF!=Z124,#REF!="Y")=TRUE,"",IF(ISERROR(MATCH(Z$3,#REF!,0)=TRUE),Z124,IF(MATCH(Z$3,#REF!,0)=2,#REF!,"")))</f>
        <v>#REF!</v>
      </c>
      <c r="AA125" s="110" t="e">
        <f>IF(AND(#REF!=AA124,#REF!="Y")=TRUE,"",IF(ISERROR(MATCH(AA$3,#REF!,0)=TRUE),AA124,IF(MATCH(AA$3,#REF!,0)=2,#REF!,"")))</f>
        <v>#REF!</v>
      </c>
      <c r="AB125" s="111" t="e">
        <f>IF(AND(#REF!=AB124,#REF!="Y")=TRUE,"",IF(ISERROR(MATCH(AB$3,#REF!,0)=TRUE),AB124,IF(MATCH(AB$3,#REF!,0)=2,#REF!,"")))</f>
        <v>#REF!</v>
      </c>
      <c r="AC125" s="111" t="e">
        <f>IF(AND(#REF!=AC124,#REF!="Y")=TRUE,"",IF(ISERROR(MATCH(AC$3,#REF!,0)=TRUE),AC124,IF(MATCH(AC$3,#REF!,0)=2,#REF!,"")))</f>
        <v>#REF!</v>
      </c>
      <c r="AD125" s="114" t="e">
        <f>IF(AND(#REF!=AD124,#REF!="Y")=TRUE,"",IF(ISERROR(MATCH(AD$3,#REF!,0)=TRUE),AD124,IF(MATCH(AD$3,#REF!,0)=2,#REF!,"")))</f>
        <v>#REF!</v>
      </c>
      <c r="AE125" s="110" t="e">
        <f>IF(AND(#REF!=AE124,#REF!="Y")=TRUE,"",IF(ISERROR(MATCH(AE$3,#REF!,0)=TRUE),AE124,IF(MATCH(AE$3,#REF!,0)=2,#REF!,"")))</f>
        <v>#REF!</v>
      </c>
      <c r="AF125" s="114" t="e">
        <f>IF(AND(#REF!=AF124,#REF!="Y")=TRUE,"",IF(ISERROR(MATCH(AF$3,#REF!,0)=TRUE),AF124,IF(MATCH(AF$3,#REF!,0)=2,#REF!,"")))</f>
        <v>#REF!</v>
      </c>
      <c r="AG125" t="e">
        <f>IF(AND(#REF!=AG124,#REF!="Y")=TRUE,"",IF(ISERROR(MATCH(AG$3,#REF!,0)=TRUE),AG124,IF(MATCH(AG$3,#REF!,0)=2,#REF!,"")))</f>
        <v>#REF!</v>
      </c>
      <c r="AH125" t="e">
        <f>IF(AND(#REF!=AH124,#REF!="Y")=TRUE,"",IF(ISERROR(MATCH(AH$3,#REF!,0)=TRUE),AH124,IF(MATCH(AH$3,#REF!,0)=2,#REF!,"")))</f>
        <v>#REF!</v>
      </c>
      <c r="AI125" t="e">
        <f>IF(AND(#REF!=AI124,#REF!="Y")=TRUE,"",IF(ISERROR(MATCH(AI$3,#REF!,0)=TRUE),AI124,IF(MATCH(AI$3,#REF!,0)=2,#REF!,"")))</f>
        <v>#REF!</v>
      </c>
      <c r="AJ125" t="e">
        <f>IF(AND(#REF!=AJ124,#REF!="Y")=TRUE,"",IF(ISERROR(MATCH(AJ$3,#REF!,0)=TRUE),AJ124,IF(MATCH(AJ$3,#REF!,0)=2,#REF!,"")))</f>
        <v>#REF!</v>
      </c>
      <c r="AK125" t="e">
        <f>IF(AND(#REF!=AK124,#REF!="Y")=TRUE,"",IF(ISERROR(MATCH(AK$3,#REF!,0)=TRUE),AK124,IF(MATCH(AK$3,#REF!,0)=2,#REF!,"")))</f>
        <v>#REF!</v>
      </c>
      <c r="AL125" t="e">
        <f>IF(AND(#REF!=AL124,#REF!="Y")=TRUE,"",IF(ISERROR(MATCH(AL$3,#REF!,0)=TRUE),AL124,IF(MATCH(AL$3,#REF!,0)=2,#REF!,"")))</f>
        <v>#REF!</v>
      </c>
      <c r="AM125" t="e">
        <f>IF(AND(#REF!=AM124,#REF!="Y")=TRUE,"",IF(ISERROR(MATCH(AM$3,#REF!,0)=TRUE),AM124,IF(MATCH(AM$3,#REF!,0)=2,#REF!,"")))</f>
        <v>#REF!</v>
      </c>
      <c r="AN125" t="e">
        <f>IF(AND(#REF!=AN124,#REF!="Y")=TRUE,"",IF(ISERROR(MATCH(AN$3,#REF!,0)=TRUE),AN124,IF(MATCH(AN$3,#REF!,0)=2,#REF!,"")))</f>
        <v>#REF!</v>
      </c>
      <c r="AO125" s="110" t="e">
        <f>IF(AND(#REF!=AO124,#REF!="Y")=TRUE,"",IF(ISERROR(MATCH(AO$3,#REF!,0)=TRUE),AO124,IF(MATCH(AO$3,#REF!,0)=2,#REF!,"")))</f>
        <v>#REF!</v>
      </c>
      <c r="AP125" s="111" t="e">
        <f>IF(AND(#REF!=AP124,#REF!="Y")=TRUE,"",IF(ISERROR(MATCH(AP$3,#REF!,0)=TRUE),AP124,IF(MATCH(AP$3,#REF!,0)=2,#REF!,"")))</f>
        <v>#REF!</v>
      </c>
      <c r="AQ125" s="111" t="e">
        <f>IF(AND(#REF!=AQ124,#REF!="Y")=TRUE,"",IF(ISERROR(MATCH(AQ$3,#REF!,0)=TRUE),AQ124,IF(MATCH(AQ$3,#REF!,0)=2,#REF!,"")))</f>
        <v>#REF!</v>
      </c>
      <c r="AR125" s="111" t="e">
        <f>IF(AND(#REF!=AR124,#REF!="Y")=TRUE,"",IF(ISERROR(MATCH(AR$3,#REF!,0)=TRUE),AR124,IF(MATCH(AR$3,#REF!,0)=2,#REF!,"")))</f>
        <v>#REF!</v>
      </c>
      <c r="AS125" s="114" t="e">
        <f>IF(AND(#REF!=AS124,#REF!="Y")=TRUE,"",IF(ISERROR(MATCH(AS$3,#REF!,0)=TRUE),AS124,IF(MATCH(AS$3,#REF!,0)=2,#REF!,"")))</f>
        <v>#REF!</v>
      </c>
      <c r="AT125" s="110" t="e">
        <f>IF(AND(#REF!=AT124,#REF!="Y")=TRUE,"",IF(ISERROR(MATCH(AT$3,#REF!,0)=TRUE),AT124,IF(MATCH(AT$3,#REF!,0)=2,#REF!,"")))</f>
        <v>#REF!</v>
      </c>
      <c r="AU125" s="111" t="e">
        <f>IF(AND(#REF!=AU124,#REF!="Y")=TRUE,"",IF(ISERROR(MATCH(AU$3,#REF!,0)=TRUE),AU124,IF(MATCH(AU$3,#REF!,0)=2,#REF!,"")))</f>
        <v>#REF!</v>
      </c>
      <c r="AV125" s="114" t="e">
        <f>IF(AND(#REF!=AV124,#REF!="Y")=TRUE,"",IF(ISERROR(MATCH(AV$3,#REF!,0)=TRUE),AV124,IF(MATCH(AV$3,#REF!,0)=2,#REF!,"")))</f>
        <v>#REF!</v>
      </c>
      <c r="BA125">
        <f>+'All Trains &amp; Jobs'!O100</f>
        <v>0</v>
      </c>
    </row>
    <row r="126" spans="1:53">
      <c r="A126">
        <v>122</v>
      </c>
      <c r="B126" t="e">
        <f>IF(AND(#REF!=B125,#REF!="Y")=TRUE,"",IF(ISERROR(MATCH(B$3,#REF!,0)=TRUE),B125,IF(MATCH(B$3,#REF!,0)=2,#REF!,"")))</f>
        <v>#REF!</v>
      </c>
      <c r="C126" t="e">
        <f>IF(AND(#REF!=C125,#REF!="Y")=TRUE,"",IF(ISERROR(MATCH(C$3,#REF!,0)=TRUE),C125,IF(MATCH(C$3,#REF!,0)=2,#REF!,"")))</f>
        <v>#REF!</v>
      </c>
      <c r="D126" t="e">
        <f>IF(AND(#REF!=D125,#REF!="Y")=TRUE,"",IF(ISERROR(MATCH(D$3,#REF!,0)=TRUE),D125,IF(MATCH(D$3,#REF!,0)=2,#REF!,"")))</f>
        <v>#REF!</v>
      </c>
      <c r="E126" t="e">
        <f>IF(AND(#REF!=E125,#REF!="Y")=TRUE,"",IF(ISERROR(MATCH(E$3,#REF!,0)=TRUE),E125,IF(MATCH(E$3,#REF!,0)=2,#REF!,"")))</f>
        <v>#REF!</v>
      </c>
      <c r="F126" t="e">
        <f>IF(AND(#REF!=F125,#REF!="Y")=TRUE,"",IF(ISERROR(MATCH(F$3,#REF!,0)=TRUE),F125,IF(MATCH(F$3,#REF!,0)=2,#REF!,"")))</f>
        <v>#REF!</v>
      </c>
      <c r="G126" t="e">
        <f>IF(AND(#REF!=G125,#REF!="Y")=TRUE,"",IF(ISERROR(MATCH(G$3,#REF!,0)=TRUE),G125,IF(MATCH(G$3,#REF!,0)=2,#REF!,"")))</f>
        <v>#REF!</v>
      </c>
      <c r="H126" t="e">
        <f>IF(AND(#REF!=H125,#REF!="Y")=TRUE,"",IF(ISERROR(MATCH(H$3,#REF!,0)=TRUE),H125,IF(MATCH(H$3,#REF!,0)=2,#REF!,"")))</f>
        <v>#REF!</v>
      </c>
      <c r="I126" s="110" t="e">
        <f>IF(AND(#REF!=I125,#REF!="Y")=TRUE,"",IF(ISERROR(MATCH(I$3,#REF!,0)=TRUE),I125,IF(MATCH(I$3,#REF!,0)=2,#REF!,"")))</f>
        <v>#REF!</v>
      </c>
      <c r="J126" s="111" t="e">
        <f>IF(AND(#REF!=J125,#REF!="Y")=TRUE,"",IF(ISERROR(MATCH(J$3,#REF!,0)=TRUE),J125,IF(MATCH(J$3,#REF!,0)=2,#REF!,"")))</f>
        <v>#REF!</v>
      </c>
      <c r="K126" s="111" t="e">
        <f>IF(AND(#REF!=K125,#REF!="Y")=TRUE,"",IF(ISERROR(MATCH(K$3,#REF!,0)=TRUE),K125,IF(MATCH(K$3,#REF!,0)=2,#REF!,"")))</f>
        <v>#REF!</v>
      </c>
      <c r="L126" s="111" t="e">
        <f>IF(AND(#REF!=L125,#REF!="Y")=TRUE,"",IF(ISERROR(MATCH(L$3,#REF!,0)=TRUE),L125,IF(MATCH(L$3,#REF!,0)=2,#REF!,"")))</f>
        <v>#REF!</v>
      </c>
      <c r="M126" s="111" t="e">
        <f>IF(AND(#REF!=M125,#REF!="Y")=TRUE,"",IF(ISERROR(MATCH(M$3,#REF!,0)=TRUE),M125,IF(MATCH(M$3,#REF!,0)=2,#REF!,"")))</f>
        <v>#REF!</v>
      </c>
      <c r="N126" s="111" t="e">
        <f>IF(AND(#REF!=N125,#REF!="Y")=TRUE,"",IF(ISERROR(MATCH(N$3,#REF!,0)=TRUE),N125,IF(MATCH(N$3,#REF!,0)=2,#REF!,"")))</f>
        <v>#REF!</v>
      </c>
      <c r="O126" s="114" t="e">
        <f>IF(AND(#REF!=O125,#REF!="Y")=TRUE,"",IF(ISERROR(MATCH(O$3,#REF!,0)=TRUE),O125,IF(MATCH(O$3,#REF!,0)=2,#REF!,"")))</f>
        <v>#REF!</v>
      </c>
      <c r="P126" s="110" t="e">
        <f>IF(AND(#REF!=P125,#REF!="Y")=TRUE,"",IF(ISERROR(MATCH(P$3,#REF!,0)=TRUE),P125,IF(MATCH(P$3,#REF!,0)=2,#REF!,"")))</f>
        <v>#REF!</v>
      </c>
      <c r="Q126" s="111" t="e">
        <f>IF(AND(#REF!=Q125,#REF!="Y")=TRUE,"",IF(ISERROR(MATCH(Q$3,#REF!,0)=TRUE),Q125,IF(MATCH(Q$3,#REF!,0)=2,#REF!,"")))</f>
        <v>#REF!</v>
      </c>
      <c r="R126" s="111" t="e">
        <f>IF(AND(#REF!=R125,#REF!="Y")=TRUE,"",IF(ISERROR(MATCH(R$3,#REF!,0)=TRUE),R125,IF(MATCH(R$3,#REF!,0)=2,#REF!,"")))</f>
        <v>#REF!</v>
      </c>
      <c r="S126" s="111" t="e">
        <f>IF(AND(#REF!=S125,#REF!="Y")=TRUE,"",IF(ISERROR(MATCH(S$3,#REF!,0)=TRUE),S125,IF(MATCH(S$3,#REF!,0)=2,#REF!,"")))</f>
        <v>#REF!</v>
      </c>
      <c r="T126" s="111" t="e">
        <f>IF(AND(#REF!=T125,#REF!="Y")=TRUE,"",IF(ISERROR(MATCH(T$3,#REF!,0)=TRUE),T125,IF(MATCH(T$3,#REF!,0)=2,#REF!,"")))</f>
        <v>#REF!</v>
      </c>
      <c r="U126" s="111" t="e">
        <f>IF(AND(#REF!=U125,#REF!="Y")=TRUE,"",IF(ISERROR(MATCH(U$3,#REF!,0)=TRUE),U125,IF(MATCH(U$3,#REF!,0)=2,#REF!,"")))</f>
        <v>#REF!</v>
      </c>
      <c r="V126" s="111" t="e">
        <f>IF(AND(#REF!=V125,#REF!="Y")=TRUE,"",IF(ISERROR(MATCH(V$3,#REF!,0)=TRUE),V125,IF(MATCH(V$3,#REF!,0)=2,#REF!,"")))</f>
        <v>#REF!</v>
      </c>
      <c r="W126" s="114" t="e">
        <f>IF(AND(#REF!=W125,#REF!="Y")=TRUE,"",IF(ISERROR(MATCH(W$3,#REF!,0)=TRUE),W125,IF(MATCH(W$3,#REF!,0)=2,#REF!,"")))</f>
        <v>#REF!</v>
      </c>
      <c r="X126" t="e">
        <f>IF(AND(#REF!=X125,#REF!="Y")=TRUE,"",IF(ISERROR(MATCH(X$3,#REF!,0)=TRUE),X125,IF(MATCH(X$3,#REF!,0)=2,#REF!,"")))</f>
        <v>#REF!</v>
      </c>
      <c r="Y126" t="e">
        <f>IF(AND(#REF!=Y125,#REF!="Y")=TRUE,"",IF(ISERROR(MATCH(Y$3,#REF!,0)=TRUE),Y125,IF(MATCH(Y$3,#REF!,0)=2,#REF!,"")))</f>
        <v>#REF!</v>
      </c>
      <c r="Z126" t="e">
        <f>IF(AND(#REF!=Z125,#REF!="Y")=TRUE,"",IF(ISERROR(MATCH(Z$3,#REF!,0)=TRUE),Z125,IF(MATCH(Z$3,#REF!,0)=2,#REF!,"")))</f>
        <v>#REF!</v>
      </c>
      <c r="AA126" s="110" t="e">
        <f>IF(AND(#REF!=AA125,#REF!="Y")=TRUE,"",IF(ISERROR(MATCH(AA$3,#REF!,0)=TRUE),AA125,IF(MATCH(AA$3,#REF!,0)=2,#REF!,"")))</f>
        <v>#REF!</v>
      </c>
      <c r="AB126" s="111" t="e">
        <f>IF(AND(#REF!=AB125,#REF!="Y")=TRUE,"",IF(ISERROR(MATCH(AB$3,#REF!,0)=TRUE),AB125,IF(MATCH(AB$3,#REF!,0)=2,#REF!,"")))</f>
        <v>#REF!</v>
      </c>
      <c r="AC126" s="111" t="e">
        <f>IF(AND(#REF!=AC125,#REF!="Y")=TRUE,"",IF(ISERROR(MATCH(AC$3,#REF!,0)=TRUE),AC125,IF(MATCH(AC$3,#REF!,0)=2,#REF!,"")))</f>
        <v>#REF!</v>
      </c>
      <c r="AD126" s="114" t="e">
        <f>IF(AND(#REF!=AD125,#REF!="Y")=TRUE,"",IF(ISERROR(MATCH(AD$3,#REF!,0)=TRUE),AD125,IF(MATCH(AD$3,#REF!,0)=2,#REF!,"")))</f>
        <v>#REF!</v>
      </c>
      <c r="AE126" s="110" t="e">
        <f>IF(AND(#REF!=AE125,#REF!="Y")=TRUE,"",IF(ISERROR(MATCH(AE$3,#REF!,0)=TRUE),AE125,IF(MATCH(AE$3,#REF!,0)=2,#REF!,"")))</f>
        <v>#REF!</v>
      </c>
      <c r="AF126" s="114" t="e">
        <f>IF(AND(#REF!=AF125,#REF!="Y")=TRUE,"",IF(ISERROR(MATCH(AF$3,#REF!,0)=TRUE),AF125,IF(MATCH(AF$3,#REF!,0)=2,#REF!,"")))</f>
        <v>#REF!</v>
      </c>
      <c r="AG126" t="e">
        <f>IF(AND(#REF!=AG125,#REF!="Y")=TRUE,"",IF(ISERROR(MATCH(AG$3,#REF!,0)=TRUE),AG125,IF(MATCH(AG$3,#REF!,0)=2,#REF!,"")))</f>
        <v>#REF!</v>
      </c>
      <c r="AH126" t="e">
        <f>IF(AND(#REF!=AH125,#REF!="Y")=TRUE,"",IF(ISERROR(MATCH(AH$3,#REF!,0)=TRUE),AH125,IF(MATCH(AH$3,#REF!,0)=2,#REF!,"")))</f>
        <v>#REF!</v>
      </c>
      <c r="AI126" t="e">
        <f>IF(AND(#REF!=AI125,#REF!="Y")=TRUE,"",IF(ISERROR(MATCH(AI$3,#REF!,0)=TRUE),AI125,IF(MATCH(AI$3,#REF!,0)=2,#REF!,"")))</f>
        <v>#REF!</v>
      </c>
      <c r="AJ126" t="e">
        <f>IF(AND(#REF!=AJ125,#REF!="Y")=TRUE,"",IF(ISERROR(MATCH(AJ$3,#REF!,0)=TRUE),AJ125,IF(MATCH(AJ$3,#REF!,0)=2,#REF!,"")))</f>
        <v>#REF!</v>
      </c>
      <c r="AK126" t="e">
        <f>IF(AND(#REF!=AK125,#REF!="Y")=TRUE,"",IF(ISERROR(MATCH(AK$3,#REF!,0)=TRUE),AK125,IF(MATCH(AK$3,#REF!,0)=2,#REF!,"")))</f>
        <v>#REF!</v>
      </c>
      <c r="AL126" t="e">
        <f>IF(AND(#REF!=AL125,#REF!="Y")=TRUE,"",IF(ISERROR(MATCH(AL$3,#REF!,0)=TRUE),AL125,IF(MATCH(AL$3,#REF!,0)=2,#REF!,"")))</f>
        <v>#REF!</v>
      </c>
      <c r="AM126" t="e">
        <f>IF(AND(#REF!=AM125,#REF!="Y")=TRUE,"",IF(ISERROR(MATCH(AM$3,#REF!,0)=TRUE),AM125,IF(MATCH(AM$3,#REF!,0)=2,#REF!,"")))</f>
        <v>#REF!</v>
      </c>
      <c r="AN126" t="e">
        <f>IF(AND(#REF!=AN125,#REF!="Y")=TRUE,"",IF(ISERROR(MATCH(AN$3,#REF!,0)=TRUE),AN125,IF(MATCH(AN$3,#REF!,0)=2,#REF!,"")))</f>
        <v>#REF!</v>
      </c>
      <c r="AO126" s="110" t="e">
        <f>IF(AND(#REF!=AO125,#REF!="Y")=TRUE,"",IF(ISERROR(MATCH(AO$3,#REF!,0)=TRUE),AO125,IF(MATCH(AO$3,#REF!,0)=2,#REF!,"")))</f>
        <v>#REF!</v>
      </c>
      <c r="AP126" s="111" t="e">
        <f>IF(AND(#REF!=AP125,#REF!="Y")=TRUE,"",IF(ISERROR(MATCH(AP$3,#REF!,0)=TRUE),AP125,IF(MATCH(AP$3,#REF!,0)=2,#REF!,"")))</f>
        <v>#REF!</v>
      </c>
      <c r="AQ126" s="111" t="e">
        <f>IF(AND(#REF!=AQ125,#REF!="Y")=TRUE,"",IF(ISERROR(MATCH(AQ$3,#REF!,0)=TRUE),AQ125,IF(MATCH(AQ$3,#REF!,0)=2,#REF!,"")))</f>
        <v>#REF!</v>
      </c>
      <c r="AR126" s="111" t="e">
        <f>IF(AND(#REF!=AR125,#REF!="Y")=TRUE,"",IF(ISERROR(MATCH(AR$3,#REF!,0)=TRUE),AR125,IF(MATCH(AR$3,#REF!,0)=2,#REF!,"")))</f>
        <v>#REF!</v>
      </c>
      <c r="AS126" s="114" t="e">
        <f>IF(AND(#REF!=AS125,#REF!="Y")=TRUE,"",IF(ISERROR(MATCH(AS$3,#REF!,0)=TRUE),AS125,IF(MATCH(AS$3,#REF!,0)=2,#REF!,"")))</f>
        <v>#REF!</v>
      </c>
      <c r="AT126" s="110" t="e">
        <f>IF(AND(#REF!=AT125,#REF!="Y")=TRUE,"",IF(ISERROR(MATCH(AT$3,#REF!,0)=TRUE),AT125,IF(MATCH(AT$3,#REF!,0)=2,#REF!,"")))</f>
        <v>#REF!</v>
      </c>
      <c r="AU126" s="111" t="e">
        <f>IF(AND(#REF!=AU125,#REF!="Y")=TRUE,"",IF(ISERROR(MATCH(AU$3,#REF!,0)=TRUE),AU125,IF(MATCH(AU$3,#REF!,0)=2,#REF!,"")))</f>
        <v>#REF!</v>
      </c>
      <c r="AV126" s="114" t="e">
        <f>IF(AND(#REF!=AV125,#REF!="Y")=TRUE,"",IF(ISERROR(MATCH(AV$3,#REF!,0)=TRUE),AV125,IF(MATCH(AV$3,#REF!,0)=2,#REF!,"")))</f>
        <v>#REF!</v>
      </c>
      <c r="BA126">
        <f>+'All Trains &amp; Jobs'!O101</f>
        <v>0</v>
      </c>
    </row>
    <row r="127" spans="1:53">
      <c r="A127">
        <v>123</v>
      </c>
      <c r="B127" t="e">
        <f>IF(AND(#REF!=B126,#REF!="Y")=TRUE,"",IF(ISERROR(MATCH(B$3,#REF!,0)=TRUE),B126,IF(MATCH(B$3,#REF!,0)=2,#REF!,"")))</f>
        <v>#REF!</v>
      </c>
      <c r="C127" t="e">
        <f>IF(AND(#REF!=C126,#REF!="Y")=TRUE,"",IF(ISERROR(MATCH(C$3,#REF!,0)=TRUE),C126,IF(MATCH(C$3,#REF!,0)=2,#REF!,"")))</f>
        <v>#REF!</v>
      </c>
      <c r="D127" t="e">
        <f>IF(AND(#REF!=D126,#REF!="Y")=TRUE,"",IF(ISERROR(MATCH(D$3,#REF!,0)=TRUE),D126,IF(MATCH(D$3,#REF!,0)=2,#REF!,"")))</f>
        <v>#REF!</v>
      </c>
      <c r="E127" t="e">
        <f>IF(AND(#REF!=E126,#REF!="Y")=TRUE,"",IF(ISERROR(MATCH(E$3,#REF!,0)=TRUE),E126,IF(MATCH(E$3,#REF!,0)=2,#REF!,"")))</f>
        <v>#REF!</v>
      </c>
      <c r="F127" t="e">
        <f>IF(AND(#REF!=F126,#REF!="Y")=TRUE,"",IF(ISERROR(MATCH(F$3,#REF!,0)=TRUE),F126,IF(MATCH(F$3,#REF!,0)=2,#REF!,"")))</f>
        <v>#REF!</v>
      </c>
      <c r="G127" t="e">
        <f>IF(AND(#REF!=G126,#REF!="Y")=TRUE,"",IF(ISERROR(MATCH(G$3,#REF!,0)=TRUE),G126,IF(MATCH(G$3,#REF!,0)=2,#REF!,"")))</f>
        <v>#REF!</v>
      </c>
      <c r="H127" t="e">
        <f>IF(AND(#REF!=H126,#REF!="Y")=TRUE,"",IF(ISERROR(MATCH(H$3,#REF!,0)=TRUE),H126,IF(MATCH(H$3,#REF!,0)=2,#REF!,"")))</f>
        <v>#REF!</v>
      </c>
      <c r="I127" s="110" t="e">
        <f>IF(AND(#REF!=I126,#REF!="Y")=TRUE,"",IF(ISERROR(MATCH(I$3,#REF!,0)=TRUE),I126,IF(MATCH(I$3,#REF!,0)=2,#REF!,"")))</f>
        <v>#REF!</v>
      </c>
      <c r="J127" s="111" t="e">
        <f>IF(AND(#REF!=J126,#REF!="Y")=TRUE,"",IF(ISERROR(MATCH(J$3,#REF!,0)=TRUE),J126,IF(MATCH(J$3,#REF!,0)=2,#REF!,"")))</f>
        <v>#REF!</v>
      </c>
      <c r="K127" s="111" t="e">
        <f>IF(AND(#REF!=K126,#REF!="Y")=TRUE,"",IF(ISERROR(MATCH(K$3,#REF!,0)=TRUE),K126,IF(MATCH(K$3,#REF!,0)=2,#REF!,"")))</f>
        <v>#REF!</v>
      </c>
      <c r="L127" s="111" t="e">
        <f>IF(AND(#REF!=L126,#REF!="Y")=TRUE,"",IF(ISERROR(MATCH(L$3,#REF!,0)=TRUE),L126,IF(MATCH(L$3,#REF!,0)=2,#REF!,"")))</f>
        <v>#REF!</v>
      </c>
      <c r="M127" s="111" t="e">
        <f>IF(AND(#REF!=M126,#REF!="Y")=TRUE,"",IF(ISERROR(MATCH(M$3,#REF!,0)=TRUE),M126,IF(MATCH(M$3,#REF!,0)=2,#REF!,"")))</f>
        <v>#REF!</v>
      </c>
      <c r="N127" s="111" t="e">
        <f>IF(AND(#REF!=N126,#REF!="Y")=TRUE,"",IF(ISERROR(MATCH(N$3,#REF!,0)=TRUE),N126,IF(MATCH(N$3,#REF!,0)=2,#REF!,"")))</f>
        <v>#REF!</v>
      </c>
      <c r="O127" s="114" t="e">
        <f>IF(AND(#REF!=O126,#REF!="Y")=TRUE,"",IF(ISERROR(MATCH(O$3,#REF!,0)=TRUE),O126,IF(MATCH(O$3,#REF!,0)=2,#REF!,"")))</f>
        <v>#REF!</v>
      </c>
      <c r="P127" s="110" t="e">
        <f>IF(AND(#REF!=P126,#REF!="Y")=TRUE,"",IF(ISERROR(MATCH(P$3,#REF!,0)=TRUE),P126,IF(MATCH(P$3,#REF!,0)=2,#REF!,"")))</f>
        <v>#REF!</v>
      </c>
      <c r="Q127" s="111" t="e">
        <f>IF(AND(#REF!=Q126,#REF!="Y")=TRUE,"",IF(ISERROR(MATCH(Q$3,#REF!,0)=TRUE),Q126,IF(MATCH(Q$3,#REF!,0)=2,#REF!,"")))</f>
        <v>#REF!</v>
      </c>
      <c r="R127" s="111" t="e">
        <f>IF(AND(#REF!=R126,#REF!="Y")=TRUE,"",IF(ISERROR(MATCH(R$3,#REF!,0)=TRUE),R126,IF(MATCH(R$3,#REF!,0)=2,#REF!,"")))</f>
        <v>#REF!</v>
      </c>
      <c r="S127" s="111" t="e">
        <f>IF(AND(#REF!=S126,#REF!="Y")=TRUE,"",IF(ISERROR(MATCH(S$3,#REF!,0)=TRUE),S126,IF(MATCH(S$3,#REF!,0)=2,#REF!,"")))</f>
        <v>#REF!</v>
      </c>
      <c r="T127" s="111" t="e">
        <f>IF(AND(#REF!=T126,#REF!="Y")=TRUE,"",IF(ISERROR(MATCH(T$3,#REF!,0)=TRUE),T126,IF(MATCH(T$3,#REF!,0)=2,#REF!,"")))</f>
        <v>#REF!</v>
      </c>
      <c r="U127" s="111" t="e">
        <f>IF(AND(#REF!=U126,#REF!="Y")=TRUE,"",IF(ISERROR(MATCH(U$3,#REF!,0)=TRUE),U126,IF(MATCH(U$3,#REF!,0)=2,#REF!,"")))</f>
        <v>#REF!</v>
      </c>
      <c r="V127" s="111" t="e">
        <f>IF(AND(#REF!=V126,#REF!="Y")=TRUE,"",IF(ISERROR(MATCH(V$3,#REF!,0)=TRUE),V126,IF(MATCH(V$3,#REF!,0)=2,#REF!,"")))</f>
        <v>#REF!</v>
      </c>
      <c r="W127" s="114" t="e">
        <f>IF(AND(#REF!=W126,#REF!="Y")=TRUE,"",IF(ISERROR(MATCH(W$3,#REF!,0)=TRUE),W126,IF(MATCH(W$3,#REF!,0)=2,#REF!,"")))</f>
        <v>#REF!</v>
      </c>
      <c r="X127" t="e">
        <f>IF(AND(#REF!=X126,#REF!="Y")=TRUE,"",IF(ISERROR(MATCH(X$3,#REF!,0)=TRUE),X126,IF(MATCH(X$3,#REF!,0)=2,#REF!,"")))</f>
        <v>#REF!</v>
      </c>
      <c r="Y127" t="e">
        <f>IF(AND(#REF!=Y126,#REF!="Y")=TRUE,"",IF(ISERROR(MATCH(Y$3,#REF!,0)=TRUE),Y126,IF(MATCH(Y$3,#REF!,0)=2,#REF!,"")))</f>
        <v>#REF!</v>
      </c>
      <c r="Z127" t="e">
        <f>IF(AND(#REF!=Z126,#REF!="Y")=TRUE,"",IF(ISERROR(MATCH(Z$3,#REF!,0)=TRUE),Z126,IF(MATCH(Z$3,#REF!,0)=2,#REF!,"")))</f>
        <v>#REF!</v>
      </c>
      <c r="AA127" s="110" t="e">
        <f>IF(AND(#REF!=AA126,#REF!="Y")=TRUE,"",IF(ISERROR(MATCH(AA$3,#REF!,0)=TRUE),AA126,IF(MATCH(AA$3,#REF!,0)=2,#REF!,"")))</f>
        <v>#REF!</v>
      </c>
      <c r="AB127" s="111" t="e">
        <f>IF(AND(#REF!=AB126,#REF!="Y")=TRUE,"",IF(ISERROR(MATCH(AB$3,#REF!,0)=TRUE),AB126,IF(MATCH(AB$3,#REF!,0)=2,#REF!,"")))</f>
        <v>#REF!</v>
      </c>
      <c r="AC127" s="111" t="e">
        <f>IF(AND(#REF!=AC126,#REF!="Y")=TRUE,"",IF(ISERROR(MATCH(AC$3,#REF!,0)=TRUE),AC126,IF(MATCH(AC$3,#REF!,0)=2,#REF!,"")))</f>
        <v>#REF!</v>
      </c>
      <c r="AD127" s="114" t="e">
        <f>IF(AND(#REF!=AD126,#REF!="Y")=TRUE,"",IF(ISERROR(MATCH(AD$3,#REF!,0)=TRUE),AD126,IF(MATCH(AD$3,#REF!,0)=2,#REF!,"")))</f>
        <v>#REF!</v>
      </c>
      <c r="AE127" s="110" t="e">
        <f>IF(AND(#REF!=AE126,#REF!="Y")=TRUE,"",IF(ISERROR(MATCH(AE$3,#REF!,0)=TRUE),AE126,IF(MATCH(AE$3,#REF!,0)=2,#REF!,"")))</f>
        <v>#REF!</v>
      </c>
      <c r="AF127" s="114" t="e">
        <f>IF(AND(#REF!=AF126,#REF!="Y")=TRUE,"",IF(ISERROR(MATCH(AF$3,#REF!,0)=TRUE),AF126,IF(MATCH(AF$3,#REF!,0)=2,#REF!,"")))</f>
        <v>#REF!</v>
      </c>
      <c r="AG127" t="e">
        <f>IF(AND(#REF!=AG126,#REF!="Y")=TRUE,"",IF(ISERROR(MATCH(AG$3,#REF!,0)=TRUE),AG126,IF(MATCH(AG$3,#REF!,0)=2,#REF!,"")))</f>
        <v>#REF!</v>
      </c>
      <c r="AH127" t="e">
        <f>IF(AND(#REF!=AH126,#REF!="Y")=TRUE,"",IF(ISERROR(MATCH(AH$3,#REF!,0)=TRUE),AH126,IF(MATCH(AH$3,#REF!,0)=2,#REF!,"")))</f>
        <v>#REF!</v>
      </c>
      <c r="AI127" t="e">
        <f>IF(AND(#REF!=AI126,#REF!="Y")=TRUE,"",IF(ISERROR(MATCH(AI$3,#REF!,0)=TRUE),AI126,IF(MATCH(AI$3,#REF!,0)=2,#REF!,"")))</f>
        <v>#REF!</v>
      </c>
      <c r="AJ127" t="e">
        <f>IF(AND(#REF!=AJ126,#REF!="Y")=TRUE,"",IF(ISERROR(MATCH(AJ$3,#REF!,0)=TRUE),AJ126,IF(MATCH(AJ$3,#REF!,0)=2,#REF!,"")))</f>
        <v>#REF!</v>
      </c>
      <c r="AK127" t="e">
        <f>IF(AND(#REF!=AK126,#REF!="Y")=TRUE,"",IF(ISERROR(MATCH(AK$3,#REF!,0)=TRUE),AK126,IF(MATCH(AK$3,#REF!,0)=2,#REF!,"")))</f>
        <v>#REF!</v>
      </c>
      <c r="AL127" t="e">
        <f>IF(AND(#REF!=AL126,#REF!="Y")=TRUE,"",IF(ISERROR(MATCH(AL$3,#REF!,0)=TRUE),AL126,IF(MATCH(AL$3,#REF!,0)=2,#REF!,"")))</f>
        <v>#REF!</v>
      </c>
      <c r="AM127" t="e">
        <f>IF(AND(#REF!=AM126,#REF!="Y")=TRUE,"",IF(ISERROR(MATCH(AM$3,#REF!,0)=TRUE),AM126,IF(MATCH(AM$3,#REF!,0)=2,#REF!,"")))</f>
        <v>#REF!</v>
      </c>
      <c r="AN127" t="e">
        <f>IF(AND(#REF!=AN126,#REF!="Y")=TRUE,"",IF(ISERROR(MATCH(AN$3,#REF!,0)=TRUE),AN126,IF(MATCH(AN$3,#REF!,0)=2,#REF!,"")))</f>
        <v>#REF!</v>
      </c>
      <c r="AO127" s="110" t="e">
        <f>IF(AND(#REF!=AO126,#REF!="Y")=TRUE,"",IF(ISERROR(MATCH(AO$3,#REF!,0)=TRUE),AO126,IF(MATCH(AO$3,#REF!,0)=2,#REF!,"")))</f>
        <v>#REF!</v>
      </c>
      <c r="AP127" s="111" t="e">
        <f>IF(AND(#REF!=AP126,#REF!="Y")=TRUE,"",IF(ISERROR(MATCH(AP$3,#REF!,0)=TRUE),AP126,IF(MATCH(AP$3,#REF!,0)=2,#REF!,"")))</f>
        <v>#REF!</v>
      </c>
      <c r="AQ127" s="111" t="e">
        <f>IF(AND(#REF!=AQ126,#REF!="Y")=TRUE,"",IF(ISERROR(MATCH(AQ$3,#REF!,0)=TRUE),AQ126,IF(MATCH(AQ$3,#REF!,0)=2,#REF!,"")))</f>
        <v>#REF!</v>
      </c>
      <c r="AR127" s="111" t="e">
        <f>IF(AND(#REF!=AR126,#REF!="Y")=TRUE,"",IF(ISERROR(MATCH(AR$3,#REF!,0)=TRUE),AR126,IF(MATCH(AR$3,#REF!,0)=2,#REF!,"")))</f>
        <v>#REF!</v>
      </c>
      <c r="AS127" s="114" t="e">
        <f>IF(AND(#REF!=AS126,#REF!="Y")=TRUE,"",IF(ISERROR(MATCH(AS$3,#REF!,0)=TRUE),AS126,IF(MATCH(AS$3,#REF!,0)=2,#REF!,"")))</f>
        <v>#REF!</v>
      </c>
      <c r="AT127" s="110" t="e">
        <f>IF(AND(#REF!=AT126,#REF!="Y")=TRUE,"",IF(ISERROR(MATCH(AT$3,#REF!,0)=TRUE),AT126,IF(MATCH(AT$3,#REF!,0)=2,#REF!,"")))</f>
        <v>#REF!</v>
      </c>
      <c r="AU127" s="111" t="e">
        <f>IF(AND(#REF!=AU126,#REF!="Y")=TRUE,"",IF(ISERROR(MATCH(AU$3,#REF!,0)=TRUE),AU126,IF(MATCH(AU$3,#REF!,0)=2,#REF!,"")))</f>
        <v>#REF!</v>
      </c>
      <c r="AV127" s="114" t="e">
        <f>IF(AND(#REF!=AV126,#REF!="Y")=TRUE,"",IF(ISERROR(MATCH(AV$3,#REF!,0)=TRUE),AV126,IF(MATCH(AV$3,#REF!,0)=2,#REF!,"")))</f>
        <v>#REF!</v>
      </c>
      <c r="BA127">
        <f>+'All Trains &amp; Jobs'!O102</f>
        <v>0</v>
      </c>
    </row>
    <row r="128" spans="1:53">
      <c r="A128">
        <v>124</v>
      </c>
      <c r="B128" t="e">
        <f>IF(AND(#REF!=B127,#REF!="Y")=TRUE,"",IF(ISERROR(MATCH(B$3,#REF!,0)=TRUE),B127,IF(MATCH(B$3,#REF!,0)=2,#REF!,"")))</f>
        <v>#REF!</v>
      </c>
      <c r="C128" t="e">
        <f>IF(AND(#REF!=C127,#REF!="Y")=TRUE,"",IF(ISERROR(MATCH(C$3,#REF!,0)=TRUE),C127,IF(MATCH(C$3,#REF!,0)=2,#REF!,"")))</f>
        <v>#REF!</v>
      </c>
      <c r="D128" t="e">
        <f>IF(AND(#REF!=D127,#REF!="Y")=TRUE,"",IF(ISERROR(MATCH(D$3,#REF!,0)=TRUE),D127,IF(MATCH(D$3,#REF!,0)=2,#REF!,"")))</f>
        <v>#REF!</v>
      </c>
      <c r="E128" t="e">
        <f>IF(AND(#REF!=E127,#REF!="Y")=TRUE,"",IF(ISERROR(MATCH(E$3,#REF!,0)=TRUE),E127,IF(MATCH(E$3,#REF!,0)=2,#REF!,"")))</f>
        <v>#REF!</v>
      </c>
      <c r="F128" t="e">
        <f>IF(AND(#REF!=F127,#REF!="Y")=TRUE,"",IF(ISERROR(MATCH(F$3,#REF!,0)=TRUE),F127,IF(MATCH(F$3,#REF!,0)=2,#REF!,"")))</f>
        <v>#REF!</v>
      </c>
      <c r="G128" t="e">
        <f>IF(AND(#REF!=G127,#REF!="Y")=TRUE,"",IF(ISERROR(MATCH(G$3,#REF!,0)=TRUE),G127,IF(MATCH(G$3,#REF!,0)=2,#REF!,"")))</f>
        <v>#REF!</v>
      </c>
      <c r="H128" t="e">
        <f>IF(AND(#REF!=H127,#REF!="Y")=TRUE,"",IF(ISERROR(MATCH(H$3,#REF!,0)=TRUE),H127,IF(MATCH(H$3,#REF!,0)=2,#REF!,"")))</f>
        <v>#REF!</v>
      </c>
      <c r="I128" s="110" t="e">
        <f>IF(AND(#REF!=I127,#REF!="Y")=TRUE,"",IF(ISERROR(MATCH(I$3,#REF!,0)=TRUE),I127,IF(MATCH(I$3,#REF!,0)=2,#REF!,"")))</f>
        <v>#REF!</v>
      </c>
      <c r="J128" s="111" t="e">
        <f>IF(AND(#REF!=J127,#REF!="Y")=TRUE,"",IF(ISERROR(MATCH(J$3,#REF!,0)=TRUE),J127,IF(MATCH(J$3,#REF!,0)=2,#REF!,"")))</f>
        <v>#REF!</v>
      </c>
      <c r="K128" s="111" t="e">
        <f>IF(AND(#REF!=K127,#REF!="Y")=TRUE,"",IF(ISERROR(MATCH(K$3,#REF!,0)=TRUE),K127,IF(MATCH(K$3,#REF!,0)=2,#REF!,"")))</f>
        <v>#REF!</v>
      </c>
      <c r="L128" s="111" t="e">
        <f>IF(AND(#REF!=L127,#REF!="Y")=TRUE,"",IF(ISERROR(MATCH(L$3,#REF!,0)=TRUE),L127,IF(MATCH(L$3,#REF!,0)=2,#REF!,"")))</f>
        <v>#REF!</v>
      </c>
      <c r="M128" s="111" t="e">
        <f>IF(AND(#REF!=M127,#REF!="Y")=TRUE,"",IF(ISERROR(MATCH(M$3,#REF!,0)=TRUE),M127,IF(MATCH(M$3,#REF!,0)=2,#REF!,"")))</f>
        <v>#REF!</v>
      </c>
      <c r="N128" s="111" t="e">
        <f>IF(AND(#REF!=N127,#REF!="Y")=TRUE,"",IF(ISERROR(MATCH(N$3,#REF!,0)=TRUE),N127,IF(MATCH(N$3,#REF!,0)=2,#REF!,"")))</f>
        <v>#REF!</v>
      </c>
      <c r="O128" s="114" t="e">
        <f>IF(AND(#REF!=O127,#REF!="Y")=TRUE,"",IF(ISERROR(MATCH(O$3,#REF!,0)=TRUE),O127,IF(MATCH(O$3,#REF!,0)=2,#REF!,"")))</f>
        <v>#REF!</v>
      </c>
      <c r="P128" s="110" t="e">
        <f>IF(AND(#REF!=P127,#REF!="Y")=TRUE,"",IF(ISERROR(MATCH(P$3,#REF!,0)=TRUE),P127,IF(MATCH(P$3,#REF!,0)=2,#REF!,"")))</f>
        <v>#REF!</v>
      </c>
      <c r="Q128" s="111" t="e">
        <f>IF(AND(#REF!=Q127,#REF!="Y")=TRUE,"",IF(ISERROR(MATCH(Q$3,#REF!,0)=TRUE),Q127,IF(MATCH(Q$3,#REF!,0)=2,#REF!,"")))</f>
        <v>#REF!</v>
      </c>
      <c r="R128" s="111" t="e">
        <f>IF(AND(#REF!=R127,#REF!="Y")=TRUE,"",IF(ISERROR(MATCH(R$3,#REF!,0)=TRUE),R127,IF(MATCH(R$3,#REF!,0)=2,#REF!,"")))</f>
        <v>#REF!</v>
      </c>
      <c r="S128" s="111" t="e">
        <f>IF(AND(#REF!=S127,#REF!="Y")=TRUE,"",IF(ISERROR(MATCH(S$3,#REF!,0)=TRUE),S127,IF(MATCH(S$3,#REF!,0)=2,#REF!,"")))</f>
        <v>#REF!</v>
      </c>
      <c r="T128" s="111" t="e">
        <f>IF(AND(#REF!=T127,#REF!="Y")=TRUE,"",IF(ISERROR(MATCH(T$3,#REF!,0)=TRUE),T127,IF(MATCH(T$3,#REF!,0)=2,#REF!,"")))</f>
        <v>#REF!</v>
      </c>
      <c r="U128" s="111" t="e">
        <f>IF(AND(#REF!=U127,#REF!="Y")=TRUE,"",IF(ISERROR(MATCH(U$3,#REF!,0)=TRUE),U127,IF(MATCH(U$3,#REF!,0)=2,#REF!,"")))</f>
        <v>#REF!</v>
      </c>
      <c r="V128" s="111" t="e">
        <f>IF(AND(#REF!=V127,#REF!="Y")=TRUE,"",IF(ISERROR(MATCH(V$3,#REF!,0)=TRUE),V127,IF(MATCH(V$3,#REF!,0)=2,#REF!,"")))</f>
        <v>#REF!</v>
      </c>
      <c r="W128" s="114" t="e">
        <f>IF(AND(#REF!=W127,#REF!="Y")=TRUE,"",IF(ISERROR(MATCH(W$3,#REF!,0)=TRUE),W127,IF(MATCH(W$3,#REF!,0)=2,#REF!,"")))</f>
        <v>#REF!</v>
      </c>
      <c r="X128" t="e">
        <f>IF(AND(#REF!=X127,#REF!="Y")=TRUE,"",IF(ISERROR(MATCH(X$3,#REF!,0)=TRUE),X127,IF(MATCH(X$3,#REF!,0)=2,#REF!,"")))</f>
        <v>#REF!</v>
      </c>
      <c r="Y128" t="e">
        <f>IF(AND(#REF!=Y127,#REF!="Y")=TRUE,"",IF(ISERROR(MATCH(Y$3,#REF!,0)=TRUE),Y127,IF(MATCH(Y$3,#REF!,0)=2,#REF!,"")))</f>
        <v>#REF!</v>
      </c>
      <c r="Z128" t="e">
        <f>IF(AND(#REF!=Z127,#REF!="Y")=TRUE,"",IF(ISERROR(MATCH(Z$3,#REF!,0)=TRUE),Z127,IF(MATCH(Z$3,#REF!,0)=2,#REF!,"")))</f>
        <v>#REF!</v>
      </c>
      <c r="AA128" s="110" t="e">
        <f>IF(AND(#REF!=AA127,#REF!="Y")=TRUE,"",IF(ISERROR(MATCH(AA$3,#REF!,0)=TRUE),AA127,IF(MATCH(AA$3,#REF!,0)=2,#REF!,"")))</f>
        <v>#REF!</v>
      </c>
      <c r="AB128" s="111" t="e">
        <f>IF(AND(#REF!=AB127,#REF!="Y")=TRUE,"",IF(ISERROR(MATCH(AB$3,#REF!,0)=TRUE),AB127,IF(MATCH(AB$3,#REF!,0)=2,#REF!,"")))</f>
        <v>#REF!</v>
      </c>
      <c r="AC128" s="111" t="e">
        <f>IF(AND(#REF!=AC127,#REF!="Y")=TRUE,"",IF(ISERROR(MATCH(AC$3,#REF!,0)=TRUE),AC127,IF(MATCH(AC$3,#REF!,0)=2,#REF!,"")))</f>
        <v>#REF!</v>
      </c>
      <c r="AD128" s="114" t="e">
        <f>IF(AND(#REF!=AD127,#REF!="Y")=TRUE,"",IF(ISERROR(MATCH(AD$3,#REF!,0)=TRUE),AD127,IF(MATCH(AD$3,#REF!,0)=2,#REF!,"")))</f>
        <v>#REF!</v>
      </c>
      <c r="AE128" s="110" t="e">
        <f>IF(AND(#REF!=AE127,#REF!="Y")=TRUE,"",IF(ISERROR(MATCH(AE$3,#REF!,0)=TRUE),AE127,IF(MATCH(AE$3,#REF!,0)=2,#REF!,"")))</f>
        <v>#REF!</v>
      </c>
      <c r="AF128" s="114" t="e">
        <f>IF(AND(#REF!=AF127,#REF!="Y")=TRUE,"",IF(ISERROR(MATCH(AF$3,#REF!,0)=TRUE),AF127,IF(MATCH(AF$3,#REF!,0)=2,#REF!,"")))</f>
        <v>#REF!</v>
      </c>
      <c r="AG128" t="e">
        <f>IF(AND(#REF!=AG127,#REF!="Y")=TRUE,"",IF(ISERROR(MATCH(AG$3,#REF!,0)=TRUE),AG127,IF(MATCH(AG$3,#REF!,0)=2,#REF!,"")))</f>
        <v>#REF!</v>
      </c>
      <c r="AH128" t="e">
        <f>IF(AND(#REF!=AH127,#REF!="Y")=TRUE,"",IF(ISERROR(MATCH(AH$3,#REF!,0)=TRUE),AH127,IF(MATCH(AH$3,#REF!,0)=2,#REF!,"")))</f>
        <v>#REF!</v>
      </c>
      <c r="AI128" t="e">
        <f>IF(AND(#REF!=AI127,#REF!="Y")=TRUE,"",IF(ISERROR(MATCH(AI$3,#REF!,0)=TRUE),AI127,IF(MATCH(AI$3,#REF!,0)=2,#REF!,"")))</f>
        <v>#REF!</v>
      </c>
      <c r="AJ128" t="e">
        <f>IF(AND(#REF!=AJ127,#REF!="Y")=TRUE,"",IF(ISERROR(MATCH(AJ$3,#REF!,0)=TRUE),AJ127,IF(MATCH(AJ$3,#REF!,0)=2,#REF!,"")))</f>
        <v>#REF!</v>
      </c>
      <c r="AK128" t="e">
        <f>IF(AND(#REF!=AK127,#REF!="Y")=TRUE,"",IF(ISERROR(MATCH(AK$3,#REF!,0)=TRUE),AK127,IF(MATCH(AK$3,#REF!,0)=2,#REF!,"")))</f>
        <v>#REF!</v>
      </c>
      <c r="AL128" t="e">
        <f>IF(AND(#REF!=AL127,#REF!="Y")=TRUE,"",IF(ISERROR(MATCH(AL$3,#REF!,0)=TRUE),AL127,IF(MATCH(AL$3,#REF!,0)=2,#REF!,"")))</f>
        <v>#REF!</v>
      </c>
      <c r="AM128" t="e">
        <f>IF(AND(#REF!=AM127,#REF!="Y")=TRUE,"",IF(ISERROR(MATCH(AM$3,#REF!,0)=TRUE),AM127,IF(MATCH(AM$3,#REF!,0)=2,#REF!,"")))</f>
        <v>#REF!</v>
      </c>
      <c r="AN128" t="e">
        <f>IF(AND(#REF!=AN127,#REF!="Y")=TRUE,"",IF(ISERROR(MATCH(AN$3,#REF!,0)=TRUE),AN127,IF(MATCH(AN$3,#REF!,0)=2,#REF!,"")))</f>
        <v>#REF!</v>
      </c>
      <c r="AO128" s="110" t="e">
        <f>IF(AND(#REF!=AO127,#REF!="Y")=TRUE,"",IF(ISERROR(MATCH(AO$3,#REF!,0)=TRUE),AO127,IF(MATCH(AO$3,#REF!,0)=2,#REF!,"")))</f>
        <v>#REF!</v>
      </c>
      <c r="AP128" s="111" t="e">
        <f>IF(AND(#REF!=AP127,#REF!="Y")=TRUE,"",IF(ISERROR(MATCH(AP$3,#REF!,0)=TRUE),AP127,IF(MATCH(AP$3,#REF!,0)=2,#REF!,"")))</f>
        <v>#REF!</v>
      </c>
      <c r="AQ128" s="111" t="e">
        <f>IF(AND(#REF!=AQ127,#REF!="Y")=TRUE,"",IF(ISERROR(MATCH(AQ$3,#REF!,0)=TRUE),AQ127,IF(MATCH(AQ$3,#REF!,0)=2,#REF!,"")))</f>
        <v>#REF!</v>
      </c>
      <c r="AR128" s="111" t="e">
        <f>IF(AND(#REF!=AR127,#REF!="Y")=TRUE,"",IF(ISERROR(MATCH(AR$3,#REF!,0)=TRUE),AR127,IF(MATCH(AR$3,#REF!,0)=2,#REF!,"")))</f>
        <v>#REF!</v>
      </c>
      <c r="AS128" s="114" t="e">
        <f>IF(AND(#REF!=AS127,#REF!="Y")=TRUE,"",IF(ISERROR(MATCH(AS$3,#REF!,0)=TRUE),AS127,IF(MATCH(AS$3,#REF!,0)=2,#REF!,"")))</f>
        <v>#REF!</v>
      </c>
      <c r="AT128" s="110" t="e">
        <f>IF(AND(#REF!=AT127,#REF!="Y")=TRUE,"",IF(ISERROR(MATCH(AT$3,#REF!,0)=TRUE),AT127,IF(MATCH(AT$3,#REF!,0)=2,#REF!,"")))</f>
        <v>#REF!</v>
      </c>
      <c r="AU128" s="111" t="e">
        <f>IF(AND(#REF!=AU127,#REF!="Y")=TRUE,"",IF(ISERROR(MATCH(AU$3,#REF!,0)=TRUE),AU127,IF(MATCH(AU$3,#REF!,0)=2,#REF!,"")))</f>
        <v>#REF!</v>
      </c>
      <c r="AV128" s="114" t="e">
        <f>IF(AND(#REF!=AV127,#REF!="Y")=TRUE,"",IF(ISERROR(MATCH(AV$3,#REF!,0)=TRUE),AV127,IF(MATCH(AV$3,#REF!,0)=2,#REF!,"")))</f>
        <v>#REF!</v>
      </c>
      <c r="BA128">
        <f>+'All Trains &amp; Jobs'!O103</f>
        <v>0</v>
      </c>
    </row>
    <row r="129" spans="1:53">
      <c r="A129">
        <v>125</v>
      </c>
      <c r="B129" t="e">
        <f>IF(AND(#REF!=B128,#REF!="Y")=TRUE,"",IF(ISERROR(MATCH(B$3,#REF!,0)=TRUE),B128,IF(MATCH(B$3,#REF!,0)=2,#REF!,"")))</f>
        <v>#REF!</v>
      </c>
      <c r="C129" t="e">
        <f>IF(AND(#REF!=C128,#REF!="Y")=TRUE,"",IF(ISERROR(MATCH(C$3,#REF!,0)=TRUE),C128,IF(MATCH(C$3,#REF!,0)=2,#REF!,"")))</f>
        <v>#REF!</v>
      </c>
      <c r="D129" t="e">
        <f>IF(AND(#REF!=D128,#REF!="Y")=TRUE,"",IF(ISERROR(MATCH(D$3,#REF!,0)=TRUE),D128,IF(MATCH(D$3,#REF!,0)=2,#REF!,"")))</f>
        <v>#REF!</v>
      </c>
      <c r="E129" t="e">
        <f>IF(AND(#REF!=E128,#REF!="Y")=TRUE,"",IF(ISERROR(MATCH(E$3,#REF!,0)=TRUE),E128,IF(MATCH(E$3,#REF!,0)=2,#REF!,"")))</f>
        <v>#REF!</v>
      </c>
      <c r="F129" t="e">
        <f>IF(AND(#REF!=F128,#REF!="Y")=TRUE,"",IF(ISERROR(MATCH(F$3,#REF!,0)=TRUE),F128,IF(MATCH(F$3,#REF!,0)=2,#REF!,"")))</f>
        <v>#REF!</v>
      </c>
      <c r="G129" t="e">
        <f>IF(AND(#REF!=G128,#REF!="Y")=TRUE,"",IF(ISERROR(MATCH(G$3,#REF!,0)=TRUE),G128,IF(MATCH(G$3,#REF!,0)=2,#REF!,"")))</f>
        <v>#REF!</v>
      </c>
      <c r="H129" t="e">
        <f>IF(AND(#REF!=H128,#REF!="Y")=TRUE,"",IF(ISERROR(MATCH(H$3,#REF!,0)=TRUE),H128,IF(MATCH(H$3,#REF!,0)=2,#REF!,"")))</f>
        <v>#REF!</v>
      </c>
      <c r="I129" s="110" t="e">
        <f>IF(AND(#REF!=I128,#REF!="Y")=TRUE,"",IF(ISERROR(MATCH(I$3,#REF!,0)=TRUE),I128,IF(MATCH(I$3,#REF!,0)=2,#REF!,"")))</f>
        <v>#REF!</v>
      </c>
      <c r="J129" s="111" t="e">
        <f>IF(AND(#REF!=J128,#REF!="Y")=TRUE,"",IF(ISERROR(MATCH(J$3,#REF!,0)=TRUE),J128,IF(MATCH(J$3,#REF!,0)=2,#REF!,"")))</f>
        <v>#REF!</v>
      </c>
      <c r="K129" s="111" t="e">
        <f>IF(AND(#REF!=K128,#REF!="Y")=TRUE,"",IF(ISERROR(MATCH(K$3,#REF!,0)=TRUE),K128,IF(MATCH(K$3,#REF!,0)=2,#REF!,"")))</f>
        <v>#REF!</v>
      </c>
      <c r="L129" s="111" t="e">
        <f>IF(AND(#REF!=L128,#REF!="Y")=TRUE,"",IF(ISERROR(MATCH(L$3,#REF!,0)=TRUE),L128,IF(MATCH(L$3,#REF!,0)=2,#REF!,"")))</f>
        <v>#REF!</v>
      </c>
      <c r="M129" s="111" t="e">
        <f>IF(AND(#REF!=M128,#REF!="Y")=TRUE,"",IF(ISERROR(MATCH(M$3,#REF!,0)=TRUE),M128,IF(MATCH(M$3,#REF!,0)=2,#REF!,"")))</f>
        <v>#REF!</v>
      </c>
      <c r="N129" s="111" t="e">
        <f>IF(AND(#REF!=N128,#REF!="Y")=TRUE,"",IF(ISERROR(MATCH(N$3,#REF!,0)=TRUE),N128,IF(MATCH(N$3,#REF!,0)=2,#REF!,"")))</f>
        <v>#REF!</v>
      </c>
      <c r="O129" s="114" t="e">
        <f>IF(AND(#REF!=O128,#REF!="Y")=TRUE,"",IF(ISERROR(MATCH(O$3,#REF!,0)=TRUE),O128,IF(MATCH(O$3,#REF!,0)=2,#REF!,"")))</f>
        <v>#REF!</v>
      </c>
      <c r="P129" s="110" t="e">
        <f>IF(AND(#REF!=P128,#REF!="Y")=TRUE,"",IF(ISERROR(MATCH(P$3,#REF!,0)=TRUE),P128,IF(MATCH(P$3,#REF!,0)=2,#REF!,"")))</f>
        <v>#REF!</v>
      </c>
      <c r="Q129" s="111" t="e">
        <f>IF(AND(#REF!=Q128,#REF!="Y")=TRUE,"",IF(ISERROR(MATCH(Q$3,#REF!,0)=TRUE),Q128,IF(MATCH(Q$3,#REF!,0)=2,#REF!,"")))</f>
        <v>#REF!</v>
      </c>
      <c r="R129" s="111" t="e">
        <f>IF(AND(#REF!=R128,#REF!="Y")=TRUE,"",IF(ISERROR(MATCH(R$3,#REF!,0)=TRUE),R128,IF(MATCH(R$3,#REF!,0)=2,#REF!,"")))</f>
        <v>#REF!</v>
      </c>
      <c r="S129" s="111" t="e">
        <f>IF(AND(#REF!=S128,#REF!="Y")=TRUE,"",IF(ISERROR(MATCH(S$3,#REF!,0)=TRUE),S128,IF(MATCH(S$3,#REF!,0)=2,#REF!,"")))</f>
        <v>#REF!</v>
      </c>
      <c r="T129" s="111" t="e">
        <f>IF(AND(#REF!=T128,#REF!="Y")=TRUE,"",IF(ISERROR(MATCH(T$3,#REF!,0)=TRUE),T128,IF(MATCH(T$3,#REF!,0)=2,#REF!,"")))</f>
        <v>#REF!</v>
      </c>
      <c r="U129" s="111" t="e">
        <f>IF(AND(#REF!=U128,#REF!="Y")=TRUE,"",IF(ISERROR(MATCH(U$3,#REF!,0)=TRUE),U128,IF(MATCH(U$3,#REF!,0)=2,#REF!,"")))</f>
        <v>#REF!</v>
      </c>
      <c r="V129" s="111" t="e">
        <f>IF(AND(#REF!=V128,#REF!="Y")=TRUE,"",IF(ISERROR(MATCH(V$3,#REF!,0)=TRUE),V128,IF(MATCH(V$3,#REF!,0)=2,#REF!,"")))</f>
        <v>#REF!</v>
      </c>
      <c r="W129" s="114" t="e">
        <f>IF(AND(#REF!=W128,#REF!="Y")=TRUE,"",IF(ISERROR(MATCH(W$3,#REF!,0)=TRUE),W128,IF(MATCH(W$3,#REF!,0)=2,#REF!,"")))</f>
        <v>#REF!</v>
      </c>
      <c r="X129" t="e">
        <f>IF(AND(#REF!=X128,#REF!="Y")=TRUE,"",IF(ISERROR(MATCH(X$3,#REF!,0)=TRUE),X128,IF(MATCH(X$3,#REF!,0)=2,#REF!,"")))</f>
        <v>#REF!</v>
      </c>
      <c r="Y129" t="e">
        <f>IF(AND(#REF!=Y128,#REF!="Y")=TRUE,"",IF(ISERROR(MATCH(Y$3,#REF!,0)=TRUE),Y128,IF(MATCH(Y$3,#REF!,0)=2,#REF!,"")))</f>
        <v>#REF!</v>
      </c>
      <c r="Z129" t="e">
        <f>IF(AND(#REF!=Z128,#REF!="Y")=TRUE,"",IF(ISERROR(MATCH(Z$3,#REF!,0)=TRUE),Z128,IF(MATCH(Z$3,#REF!,0)=2,#REF!,"")))</f>
        <v>#REF!</v>
      </c>
      <c r="AA129" s="110" t="e">
        <f>IF(AND(#REF!=AA128,#REF!="Y")=TRUE,"",IF(ISERROR(MATCH(AA$3,#REF!,0)=TRUE),AA128,IF(MATCH(AA$3,#REF!,0)=2,#REF!,"")))</f>
        <v>#REF!</v>
      </c>
      <c r="AB129" s="111" t="e">
        <f>IF(AND(#REF!=AB128,#REF!="Y")=TRUE,"",IF(ISERROR(MATCH(AB$3,#REF!,0)=TRUE),AB128,IF(MATCH(AB$3,#REF!,0)=2,#REF!,"")))</f>
        <v>#REF!</v>
      </c>
      <c r="AC129" s="111" t="e">
        <f>IF(AND(#REF!=AC128,#REF!="Y")=TRUE,"",IF(ISERROR(MATCH(AC$3,#REF!,0)=TRUE),AC128,IF(MATCH(AC$3,#REF!,0)=2,#REF!,"")))</f>
        <v>#REF!</v>
      </c>
      <c r="AD129" s="114" t="e">
        <f>IF(AND(#REF!=AD128,#REF!="Y")=TRUE,"",IF(ISERROR(MATCH(AD$3,#REF!,0)=TRUE),AD128,IF(MATCH(AD$3,#REF!,0)=2,#REF!,"")))</f>
        <v>#REF!</v>
      </c>
      <c r="AE129" s="110" t="e">
        <f>IF(AND(#REF!=AE128,#REF!="Y")=TRUE,"",IF(ISERROR(MATCH(AE$3,#REF!,0)=TRUE),AE128,IF(MATCH(AE$3,#REF!,0)=2,#REF!,"")))</f>
        <v>#REF!</v>
      </c>
      <c r="AF129" s="114" t="e">
        <f>IF(AND(#REF!=AF128,#REF!="Y")=TRUE,"",IF(ISERROR(MATCH(AF$3,#REF!,0)=TRUE),AF128,IF(MATCH(AF$3,#REF!,0)=2,#REF!,"")))</f>
        <v>#REF!</v>
      </c>
      <c r="AG129" t="e">
        <f>IF(AND(#REF!=AG128,#REF!="Y")=TRUE,"",IF(ISERROR(MATCH(AG$3,#REF!,0)=TRUE),AG128,IF(MATCH(AG$3,#REF!,0)=2,#REF!,"")))</f>
        <v>#REF!</v>
      </c>
      <c r="AH129" t="e">
        <f>IF(AND(#REF!=AH128,#REF!="Y")=TRUE,"",IF(ISERROR(MATCH(AH$3,#REF!,0)=TRUE),AH128,IF(MATCH(AH$3,#REF!,0)=2,#REF!,"")))</f>
        <v>#REF!</v>
      </c>
      <c r="AI129" t="e">
        <f>IF(AND(#REF!=AI128,#REF!="Y")=TRUE,"",IF(ISERROR(MATCH(AI$3,#REF!,0)=TRUE),AI128,IF(MATCH(AI$3,#REF!,0)=2,#REF!,"")))</f>
        <v>#REF!</v>
      </c>
      <c r="AJ129" t="e">
        <f>IF(AND(#REF!=AJ128,#REF!="Y")=TRUE,"",IF(ISERROR(MATCH(AJ$3,#REF!,0)=TRUE),AJ128,IF(MATCH(AJ$3,#REF!,0)=2,#REF!,"")))</f>
        <v>#REF!</v>
      </c>
      <c r="AK129" t="e">
        <f>IF(AND(#REF!=AK128,#REF!="Y")=TRUE,"",IF(ISERROR(MATCH(AK$3,#REF!,0)=TRUE),AK128,IF(MATCH(AK$3,#REF!,0)=2,#REF!,"")))</f>
        <v>#REF!</v>
      </c>
      <c r="AL129" t="e">
        <f>IF(AND(#REF!=AL128,#REF!="Y")=TRUE,"",IF(ISERROR(MATCH(AL$3,#REF!,0)=TRUE),AL128,IF(MATCH(AL$3,#REF!,0)=2,#REF!,"")))</f>
        <v>#REF!</v>
      </c>
      <c r="AM129" t="e">
        <f>IF(AND(#REF!=AM128,#REF!="Y")=TRUE,"",IF(ISERROR(MATCH(AM$3,#REF!,0)=TRUE),AM128,IF(MATCH(AM$3,#REF!,0)=2,#REF!,"")))</f>
        <v>#REF!</v>
      </c>
      <c r="AN129" t="e">
        <f>IF(AND(#REF!=AN128,#REF!="Y")=TRUE,"",IF(ISERROR(MATCH(AN$3,#REF!,0)=TRUE),AN128,IF(MATCH(AN$3,#REF!,0)=2,#REF!,"")))</f>
        <v>#REF!</v>
      </c>
      <c r="AO129" s="110" t="e">
        <f>IF(AND(#REF!=AO128,#REF!="Y")=TRUE,"",IF(ISERROR(MATCH(AO$3,#REF!,0)=TRUE),AO128,IF(MATCH(AO$3,#REF!,0)=2,#REF!,"")))</f>
        <v>#REF!</v>
      </c>
      <c r="AP129" s="111" t="e">
        <f>IF(AND(#REF!=AP128,#REF!="Y")=TRUE,"",IF(ISERROR(MATCH(AP$3,#REF!,0)=TRUE),AP128,IF(MATCH(AP$3,#REF!,0)=2,#REF!,"")))</f>
        <v>#REF!</v>
      </c>
      <c r="AQ129" s="111" t="e">
        <f>IF(AND(#REF!=AQ128,#REF!="Y")=TRUE,"",IF(ISERROR(MATCH(AQ$3,#REF!,0)=TRUE),AQ128,IF(MATCH(AQ$3,#REF!,0)=2,#REF!,"")))</f>
        <v>#REF!</v>
      </c>
      <c r="AR129" s="111" t="e">
        <f>IF(AND(#REF!=AR128,#REF!="Y")=TRUE,"",IF(ISERROR(MATCH(AR$3,#REF!,0)=TRUE),AR128,IF(MATCH(AR$3,#REF!,0)=2,#REF!,"")))</f>
        <v>#REF!</v>
      </c>
      <c r="AS129" s="114" t="e">
        <f>IF(AND(#REF!=AS128,#REF!="Y")=TRUE,"",IF(ISERROR(MATCH(AS$3,#REF!,0)=TRUE),AS128,IF(MATCH(AS$3,#REF!,0)=2,#REF!,"")))</f>
        <v>#REF!</v>
      </c>
      <c r="AT129" s="110" t="e">
        <f>IF(AND(#REF!=AT128,#REF!="Y")=TRUE,"",IF(ISERROR(MATCH(AT$3,#REF!,0)=TRUE),AT128,IF(MATCH(AT$3,#REF!,0)=2,#REF!,"")))</f>
        <v>#REF!</v>
      </c>
      <c r="AU129" s="111" t="e">
        <f>IF(AND(#REF!=AU128,#REF!="Y")=TRUE,"",IF(ISERROR(MATCH(AU$3,#REF!,0)=TRUE),AU128,IF(MATCH(AU$3,#REF!,0)=2,#REF!,"")))</f>
        <v>#REF!</v>
      </c>
      <c r="AV129" s="114" t="e">
        <f>IF(AND(#REF!=AV128,#REF!="Y")=TRUE,"",IF(ISERROR(MATCH(AV$3,#REF!,0)=TRUE),AV128,IF(MATCH(AV$3,#REF!,0)=2,#REF!,"")))</f>
        <v>#REF!</v>
      </c>
      <c r="BA129">
        <f>+'All Trains &amp; Jobs'!O104</f>
        <v>0</v>
      </c>
    </row>
    <row r="130" spans="1:53">
      <c r="A130">
        <v>126</v>
      </c>
      <c r="B130" t="e">
        <f>IF(AND(#REF!=B129,#REF!="Y")=TRUE,"",IF(ISERROR(MATCH(B$3,#REF!,0)=TRUE),B129,IF(MATCH(B$3,#REF!,0)=2,#REF!,"")))</f>
        <v>#REF!</v>
      </c>
      <c r="C130" t="e">
        <f>IF(AND(#REF!=C129,#REF!="Y")=TRUE,"",IF(ISERROR(MATCH(C$3,#REF!,0)=TRUE),C129,IF(MATCH(C$3,#REF!,0)=2,#REF!,"")))</f>
        <v>#REF!</v>
      </c>
      <c r="D130" t="e">
        <f>IF(AND(#REF!=D129,#REF!="Y")=TRUE,"",IF(ISERROR(MATCH(D$3,#REF!,0)=TRUE),D129,IF(MATCH(D$3,#REF!,0)=2,#REF!,"")))</f>
        <v>#REF!</v>
      </c>
      <c r="E130" t="e">
        <f>IF(AND(#REF!=E129,#REF!="Y")=TRUE,"",IF(ISERROR(MATCH(E$3,#REF!,0)=TRUE),E129,IF(MATCH(E$3,#REF!,0)=2,#REF!,"")))</f>
        <v>#REF!</v>
      </c>
      <c r="F130" t="e">
        <f>IF(AND(#REF!=F129,#REF!="Y")=TRUE,"",IF(ISERROR(MATCH(F$3,#REF!,0)=TRUE),F129,IF(MATCH(F$3,#REF!,0)=2,#REF!,"")))</f>
        <v>#REF!</v>
      </c>
      <c r="G130" t="e">
        <f>IF(AND(#REF!=G129,#REF!="Y")=TRUE,"",IF(ISERROR(MATCH(G$3,#REF!,0)=TRUE),G129,IF(MATCH(G$3,#REF!,0)=2,#REF!,"")))</f>
        <v>#REF!</v>
      </c>
      <c r="H130" t="e">
        <f>IF(AND(#REF!=H129,#REF!="Y")=TRUE,"",IF(ISERROR(MATCH(H$3,#REF!,0)=TRUE),H129,IF(MATCH(H$3,#REF!,0)=2,#REF!,"")))</f>
        <v>#REF!</v>
      </c>
      <c r="I130" s="110" t="e">
        <f>IF(AND(#REF!=I129,#REF!="Y")=TRUE,"",IF(ISERROR(MATCH(I$3,#REF!,0)=TRUE),I129,IF(MATCH(I$3,#REF!,0)=2,#REF!,"")))</f>
        <v>#REF!</v>
      </c>
      <c r="J130" s="111" t="e">
        <f>IF(AND(#REF!=J129,#REF!="Y")=TRUE,"",IF(ISERROR(MATCH(J$3,#REF!,0)=TRUE),J129,IF(MATCH(J$3,#REF!,0)=2,#REF!,"")))</f>
        <v>#REF!</v>
      </c>
      <c r="K130" s="111" t="e">
        <f>IF(AND(#REF!=K129,#REF!="Y")=TRUE,"",IF(ISERROR(MATCH(K$3,#REF!,0)=TRUE),K129,IF(MATCH(K$3,#REF!,0)=2,#REF!,"")))</f>
        <v>#REF!</v>
      </c>
      <c r="L130" s="111" t="e">
        <f>IF(AND(#REF!=L129,#REF!="Y")=TRUE,"",IF(ISERROR(MATCH(L$3,#REF!,0)=TRUE),L129,IF(MATCH(L$3,#REF!,0)=2,#REF!,"")))</f>
        <v>#REF!</v>
      </c>
      <c r="M130" s="111" t="e">
        <f>IF(AND(#REF!=M129,#REF!="Y")=TRUE,"",IF(ISERROR(MATCH(M$3,#REF!,0)=TRUE),M129,IF(MATCH(M$3,#REF!,0)=2,#REF!,"")))</f>
        <v>#REF!</v>
      </c>
      <c r="N130" s="111" t="e">
        <f>IF(AND(#REF!=N129,#REF!="Y")=TRUE,"",IF(ISERROR(MATCH(N$3,#REF!,0)=TRUE),N129,IF(MATCH(N$3,#REF!,0)=2,#REF!,"")))</f>
        <v>#REF!</v>
      </c>
      <c r="O130" s="114" t="e">
        <f>IF(AND(#REF!=O129,#REF!="Y")=TRUE,"",IF(ISERROR(MATCH(O$3,#REF!,0)=TRUE),O129,IF(MATCH(O$3,#REF!,0)=2,#REF!,"")))</f>
        <v>#REF!</v>
      </c>
      <c r="P130" s="110" t="e">
        <f>IF(AND(#REF!=P129,#REF!="Y")=TRUE,"",IF(ISERROR(MATCH(P$3,#REF!,0)=TRUE),P129,IF(MATCH(P$3,#REF!,0)=2,#REF!,"")))</f>
        <v>#REF!</v>
      </c>
      <c r="Q130" s="111" t="e">
        <f>IF(AND(#REF!=Q129,#REF!="Y")=TRUE,"",IF(ISERROR(MATCH(Q$3,#REF!,0)=TRUE),Q129,IF(MATCH(Q$3,#REF!,0)=2,#REF!,"")))</f>
        <v>#REF!</v>
      </c>
      <c r="R130" s="111" t="e">
        <f>IF(AND(#REF!=R129,#REF!="Y")=TRUE,"",IF(ISERROR(MATCH(R$3,#REF!,0)=TRUE),R129,IF(MATCH(R$3,#REF!,0)=2,#REF!,"")))</f>
        <v>#REF!</v>
      </c>
      <c r="S130" s="111" t="e">
        <f>IF(AND(#REF!=S129,#REF!="Y")=TRUE,"",IF(ISERROR(MATCH(S$3,#REF!,0)=TRUE),S129,IF(MATCH(S$3,#REF!,0)=2,#REF!,"")))</f>
        <v>#REF!</v>
      </c>
      <c r="T130" s="111" t="e">
        <f>IF(AND(#REF!=T129,#REF!="Y")=TRUE,"",IF(ISERROR(MATCH(T$3,#REF!,0)=TRUE),T129,IF(MATCH(T$3,#REF!,0)=2,#REF!,"")))</f>
        <v>#REF!</v>
      </c>
      <c r="U130" s="111" t="e">
        <f>IF(AND(#REF!=U129,#REF!="Y")=TRUE,"",IF(ISERROR(MATCH(U$3,#REF!,0)=TRUE),U129,IF(MATCH(U$3,#REF!,0)=2,#REF!,"")))</f>
        <v>#REF!</v>
      </c>
      <c r="V130" s="111" t="e">
        <f>IF(AND(#REF!=V129,#REF!="Y")=TRUE,"",IF(ISERROR(MATCH(V$3,#REF!,0)=TRUE),V129,IF(MATCH(V$3,#REF!,0)=2,#REF!,"")))</f>
        <v>#REF!</v>
      </c>
      <c r="W130" s="114" t="e">
        <f>IF(AND(#REF!=W129,#REF!="Y")=TRUE,"",IF(ISERROR(MATCH(W$3,#REF!,0)=TRUE),W129,IF(MATCH(W$3,#REF!,0)=2,#REF!,"")))</f>
        <v>#REF!</v>
      </c>
      <c r="X130" t="e">
        <f>IF(AND(#REF!=X129,#REF!="Y")=TRUE,"",IF(ISERROR(MATCH(X$3,#REF!,0)=TRUE),X129,IF(MATCH(X$3,#REF!,0)=2,#REF!,"")))</f>
        <v>#REF!</v>
      </c>
      <c r="Y130" t="e">
        <f>IF(AND(#REF!=Y129,#REF!="Y")=TRUE,"",IF(ISERROR(MATCH(Y$3,#REF!,0)=TRUE),Y129,IF(MATCH(Y$3,#REF!,0)=2,#REF!,"")))</f>
        <v>#REF!</v>
      </c>
      <c r="Z130" t="e">
        <f>IF(AND(#REF!=Z129,#REF!="Y")=TRUE,"",IF(ISERROR(MATCH(Z$3,#REF!,0)=TRUE),Z129,IF(MATCH(Z$3,#REF!,0)=2,#REF!,"")))</f>
        <v>#REF!</v>
      </c>
      <c r="AA130" s="110" t="e">
        <f>IF(AND(#REF!=AA129,#REF!="Y")=TRUE,"",IF(ISERROR(MATCH(AA$3,#REF!,0)=TRUE),AA129,IF(MATCH(AA$3,#REF!,0)=2,#REF!,"")))</f>
        <v>#REF!</v>
      </c>
      <c r="AB130" s="111" t="e">
        <f>IF(AND(#REF!=AB129,#REF!="Y")=TRUE,"",IF(ISERROR(MATCH(AB$3,#REF!,0)=TRUE),AB129,IF(MATCH(AB$3,#REF!,0)=2,#REF!,"")))</f>
        <v>#REF!</v>
      </c>
      <c r="AC130" s="111" t="e">
        <f>IF(AND(#REF!=AC129,#REF!="Y")=TRUE,"",IF(ISERROR(MATCH(AC$3,#REF!,0)=TRUE),AC129,IF(MATCH(AC$3,#REF!,0)=2,#REF!,"")))</f>
        <v>#REF!</v>
      </c>
      <c r="AD130" s="114" t="e">
        <f>IF(AND(#REF!=AD129,#REF!="Y")=TRUE,"",IF(ISERROR(MATCH(AD$3,#REF!,0)=TRUE),AD129,IF(MATCH(AD$3,#REF!,0)=2,#REF!,"")))</f>
        <v>#REF!</v>
      </c>
      <c r="AE130" s="110" t="e">
        <f>IF(AND(#REF!=AE129,#REF!="Y")=TRUE,"",IF(ISERROR(MATCH(AE$3,#REF!,0)=TRUE),AE129,IF(MATCH(AE$3,#REF!,0)=2,#REF!,"")))</f>
        <v>#REF!</v>
      </c>
      <c r="AF130" s="114" t="e">
        <f>IF(AND(#REF!=AF129,#REF!="Y")=TRUE,"",IF(ISERROR(MATCH(AF$3,#REF!,0)=TRUE),AF129,IF(MATCH(AF$3,#REF!,0)=2,#REF!,"")))</f>
        <v>#REF!</v>
      </c>
      <c r="AG130" t="e">
        <f>IF(AND(#REF!=AG129,#REF!="Y")=TRUE,"",IF(ISERROR(MATCH(AG$3,#REF!,0)=TRUE),AG129,IF(MATCH(AG$3,#REF!,0)=2,#REF!,"")))</f>
        <v>#REF!</v>
      </c>
      <c r="AH130" t="e">
        <f>IF(AND(#REF!=AH129,#REF!="Y")=TRUE,"",IF(ISERROR(MATCH(AH$3,#REF!,0)=TRUE),AH129,IF(MATCH(AH$3,#REF!,0)=2,#REF!,"")))</f>
        <v>#REF!</v>
      </c>
      <c r="AI130" t="e">
        <f>IF(AND(#REF!=AI129,#REF!="Y")=TRUE,"",IF(ISERROR(MATCH(AI$3,#REF!,0)=TRUE),AI129,IF(MATCH(AI$3,#REF!,0)=2,#REF!,"")))</f>
        <v>#REF!</v>
      </c>
      <c r="AJ130" t="e">
        <f>IF(AND(#REF!=AJ129,#REF!="Y")=TRUE,"",IF(ISERROR(MATCH(AJ$3,#REF!,0)=TRUE),AJ129,IF(MATCH(AJ$3,#REF!,0)=2,#REF!,"")))</f>
        <v>#REF!</v>
      </c>
      <c r="AK130" t="e">
        <f>IF(AND(#REF!=AK129,#REF!="Y")=TRUE,"",IF(ISERROR(MATCH(AK$3,#REF!,0)=TRUE),AK129,IF(MATCH(AK$3,#REF!,0)=2,#REF!,"")))</f>
        <v>#REF!</v>
      </c>
      <c r="AL130" t="e">
        <f>IF(AND(#REF!=AL129,#REF!="Y")=TRUE,"",IF(ISERROR(MATCH(AL$3,#REF!,0)=TRUE),AL129,IF(MATCH(AL$3,#REF!,0)=2,#REF!,"")))</f>
        <v>#REF!</v>
      </c>
      <c r="AM130" t="e">
        <f>IF(AND(#REF!=AM129,#REF!="Y")=TRUE,"",IF(ISERROR(MATCH(AM$3,#REF!,0)=TRUE),AM129,IF(MATCH(AM$3,#REF!,0)=2,#REF!,"")))</f>
        <v>#REF!</v>
      </c>
      <c r="AN130" t="e">
        <f>IF(AND(#REF!=AN129,#REF!="Y")=TRUE,"",IF(ISERROR(MATCH(AN$3,#REF!,0)=TRUE),AN129,IF(MATCH(AN$3,#REF!,0)=2,#REF!,"")))</f>
        <v>#REF!</v>
      </c>
      <c r="AO130" s="110" t="e">
        <f>IF(AND(#REF!=AO129,#REF!="Y")=TRUE,"",IF(ISERROR(MATCH(AO$3,#REF!,0)=TRUE),AO129,IF(MATCH(AO$3,#REF!,0)=2,#REF!,"")))</f>
        <v>#REF!</v>
      </c>
      <c r="AP130" s="111" t="e">
        <f>IF(AND(#REF!=AP129,#REF!="Y")=TRUE,"",IF(ISERROR(MATCH(AP$3,#REF!,0)=TRUE),AP129,IF(MATCH(AP$3,#REF!,0)=2,#REF!,"")))</f>
        <v>#REF!</v>
      </c>
      <c r="AQ130" s="111" t="e">
        <f>IF(AND(#REF!=AQ129,#REF!="Y")=TRUE,"",IF(ISERROR(MATCH(AQ$3,#REF!,0)=TRUE),AQ129,IF(MATCH(AQ$3,#REF!,0)=2,#REF!,"")))</f>
        <v>#REF!</v>
      </c>
      <c r="AR130" s="111" t="e">
        <f>IF(AND(#REF!=AR129,#REF!="Y")=TRUE,"",IF(ISERROR(MATCH(AR$3,#REF!,0)=TRUE),AR129,IF(MATCH(AR$3,#REF!,0)=2,#REF!,"")))</f>
        <v>#REF!</v>
      </c>
      <c r="AS130" s="114" t="e">
        <f>IF(AND(#REF!=AS129,#REF!="Y")=TRUE,"",IF(ISERROR(MATCH(AS$3,#REF!,0)=TRUE),AS129,IF(MATCH(AS$3,#REF!,0)=2,#REF!,"")))</f>
        <v>#REF!</v>
      </c>
      <c r="AT130" s="110" t="e">
        <f>IF(AND(#REF!=AT129,#REF!="Y")=TRUE,"",IF(ISERROR(MATCH(AT$3,#REF!,0)=TRUE),AT129,IF(MATCH(AT$3,#REF!,0)=2,#REF!,"")))</f>
        <v>#REF!</v>
      </c>
      <c r="AU130" s="111" t="e">
        <f>IF(AND(#REF!=AU129,#REF!="Y")=TRUE,"",IF(ISERROR(MATCH(AU$3,#REF!,0)=TRUE),AU129,IF(MATCH(AU$3,#REF!,0)=2,#REF!,"")))</f>
        <v>#REF!</v>
      </c>
      <c r="AV130" s="114" t="e">
        <f>IF(AND(#REF!=AV129,#REF!="Y")=TRUE,"",IF(ISERROR(MATCH(AV$3,#REF!,0)=TRUE),AV129,IF(MATCH(AV$3,#REF!,0)=2,#REF!,"")))</f>
        <v>#REF!</v>
      </c>
      <c r="BA130">
        <f>+'All Trains &amp; Jobs'!O105</f>
        <v>0</v>
      </c>
    </row>
    <row r="131" spans="1:53">
      <c r="A131">
        <v>127</v>
      </c>
      <c r="B131" t="e">
        <f>IF(AND(#REF!=B130,#REF!="Y")=TRUE,"",IF(ISERROR(MATCH(B$3,#REF!,0)=TRUE),B130,IF(MATCH(B$3,#REF!,0)=2,#REF!,"")))</f>
        <v>#REF!</v>
      </c>
      <c r="C131" t="e">
        <f>IF(AND(#REF!=C130,#REF!="Y")=TRUE,"",IF(ISERROR(MATCH(C$3,#REF!,0)=TRUE),C130,IF(MATCH(C$3,#REF!,0)=2,#REF!,"")))</f>
        <v>#REF!</v>
      </c>
      <c r="D131" t="e">
        <f>IF(AND(#REF!=D130,#REF!="Y")=TRUE,"",IF(ISERROR(MATCH(D$3,#REF!,0)=TRUE),D130,IF(MATCH(D$3,#REF!,0)=2,#REF!,"")))</f>
        <v>#REF!</v>
      </c>
      <c r="E131" t="e">
        <f>IF(AND(#REF!=E130,#REF!="Y")=TRUE,"",IF(ISERROR(MATCH(E$3,#REF!,0)=TRUE),E130,IF(MATCH(E$3,#REF!,0)=2,#REF!,"")))</f>
        <v>#REF!</v>
      </c>
      <c r="F131" t="e">
        <f>IF(AND(#REF!=F130,#REF!="Y")=TRUE,"",IF(ISERROR(MATCH(F$3,#REF!,0)=TRUE),F130,IF(MATCH(F$3,#REF!,0)=2,#REF!,"")))</f>
        <v>#REF!</v>
      </c>
      <c r="G131" t="e">
        <f>IF(AND(#REF!=G130,#REF!="Y")=TRUE,"",IF(ISERROR(MATCH(G$3,#REF!,0)=TRUE),G130,IF(MATCH(G$3,#REF!,0)=2,#REF!,"")))</f>
        <v>#REF!</v>
      </c>
      <c r="H131" t="e">
        <f>IF(AND(#REF!=H130,#REF!="Y")=TRUE,"",IF(ISERROR(MATCH(H$3,#REF!,0)=TRUE),H130,IF(MATCH(H$3,#REF!,0)=2,#REF!,"")))</f>
        <v>#REF!</v>
      </c>
      <c r="I131" s="110" t="e">
        <f>IF(AND(#REF!=I130,#REF!="Y")=TRUE,"",IF(ISERROR(MATCH(I$3,#REF!,0)=TRUE),I130,IF(MATCH(I$3,#REF!,0)=2,#REF!,"")))</f>
        <v>#REF!</v>
      </c>
      <c r="J131" s="111" t="e">
        <f>IF(AND(#REF!=J130,#REF!="Y")=TRUE,"",IF(ISERROR(MATCH(J$3,#REF!,0)=TRUE),J130,IF(MATCH(J$3,#REF!,0)=2,#REF!,"")))</f>
        <v>#REF!</v>
      </c>
      <c r="K131" s="111" t="e">
        <f>IF(AND(#REF!=K130,#REF!="Y")=TRUE,"",IF(ISERROR(MATCH(K$3,#REF!,0)=TRUE),K130,IF(MATCH(K$3,#REF!,0)=2,#REF!,"")))</f>
        <v>#REF!</v>
      </c>
      <c r="L131" s="111" t="e">
        <f>IF(AND(#REF!=L130,#REF!="Y")=TRUE,"",IF(ISERROR(MATCH(L$3,#REF!,0)=TRUE),L130,IF(MATCH(L$3,#REF!,0)=2,#REF!,"")))</f>
        <v>#REF!</v>
      </c>
      <c r="M131" s="111" t="e">
        <f>IF(AND(#REF!=M130,#REF!="Y")=TRUE,"",IF(ISERROR(MATCH(M$3,#REF!,0)=TRUE),M130,IF(MATCH(M$3,#REF!,0)=2,#REF!,"")))</f>
        <v>#REF!</v>
      </c>
      <c r="N131" s="111" t="e">
        <f>IF(AND(#REF!=N130,#REF!="Y")=TRUE,"",IF(ISERROR(MATCH(N$3,#REF!,0)=TRUE),N130,IF(MATCH(N$3,#REF!,0)=2,#REF!,"")))</f>
        <v>#REF!</v>
      </c>
      <c r="O131" s="114" t="e">
        <f>IF(AND(#REF!=O130,#REF!="Y")=TRUE,"",IF(ISERROR(MATCH(O$3,#REF!,0)=TRUE),O130,IF(MATCH(O$3,#REF!,0)=2,#REF!,"")))</f>
        <v>#REF!</v>
      </c>
      <c r="P131" s="110" t="e">
        <f>IF(AND(#REF!=P130,#REF!="Y")=TRUE,"",IF(ISERROR(MATCH(P$3,#REF!,0)=TRUE),P130,IF(MATCH(P$3,#REF!,0)=2,#REF!,"")))</f>
        <v>#REF!</v>
      </c>
      <c r="Q131" s="111" t="e">
        <f>IF(AND(#REF!=Q130,#REF!="Y")=TRUE,"",IF(ISERROR(MATCH(Q$3,#REF!,0)=TRUE),Q130,IF(MATCH(Q$3,#REF!,0)=2,#REF!,"")))</f>
        <v>#REF!</v>
      </c>
      <c r="R131" s="111" t="e">
        <f>IF(AND(#REF!=R130,#REF!="Y")=TRUE,"",IF(ISERROR(MATCH(R$3,#REF!,0)=TRUE),R130,IF(MATCH(R$3,#REF!,0)=2,#REF!,"")))</f>
        <v>#REF!</v>
      </c>
      <c r="S131" s="111" t="e">
        <f>IF(AND(#REF!=S130,#REF!="Y")=TRUE,"",IF(ISERROR(MATCH(S$3,#REF!,0)=TRUE),S130,IF(MATCH(S$3,#REF!,0)=2,#REF!,"")))</f>
        <v>#REF!</v>
      </c>
      <c r="T131" s="111" t="e">
        <f>IF(AND(#REF!=T130,#REF!="Y")=TRUE,"",IF(ISERROR(MATCH(T$3,#REF!,0)=TRUE),T130,IF(MATCH(T$3,#REF!,0)=2,#REF!,"")))</f>
        <v>#REF!</v>
      </c>
      <c r="U131" s="111" t="e">
        <f>IF(AND(#REF!=U130,#REF!="Y")=TRUE,"",IF(ISERROR(MATCH(U$3,#REF!,0)=TRUE),U130,IF(MATCH(U$3,#REF!,0)=2,#REF!,"")))</f>
        <v>#REF!</v>
      </c>
      <c r="V131" s="111" t="e">
        <f>IF(AND(#REF!=V130,#REF!="Y")=TRUE,"",IF(ISERROR(MATCH(V$3,#REF!,0)=TRUE),V130,IF(MATCH(V$3,#REF!,0)=2,#REF!,"")))</f>
        <v>#REF!</v>
      </c>
      <c r="W131" s="114" t="e">
        <f>IF(AND(#REF!=W130,#REF!="Y")=TRUE,"",IF(ISERROR(MATCH(W$3,#REF!,0)=TRUE),W130,IF(MATCH(W$3,#REF!,0)=2,#REF!,"")))</f>
        <v>#REF!</v>
      </c>
      <c r="X131" t="e">
        <f>IF(AND(#REF!=X130,#REF!="Y")=TRUE,"",IF(ISERROR(MATCH(X$3,#REF!,0)=TRUE),X130,IF(MATCH(X$3,#REF!,0)=2,#REF!,"")))</f>
        <v>#REF!</v>
      </c>
      <c r="Y131" t="e">
        <f>IF(AND(#REF!=Y130,#REF!="Y")=TRUE,"",IF(ISERROR(MATCH(Y$3,#REF!,0)=TRUE),Y130,IF(MATCH(Y$3,#REF!,0)=2,#REF!,"")))</f>
        <v>#REF!</v>
      </c>
      <c r="Z131" t="e">
        <f>IF(AND(#REF!=Z130,#REF!="Y")=TRUE,"",IF(ISERROR(MATCH(Z$3,#REF!,0)=TRUE),Z130,IF(MATCH(Z$3,#REF!,0)=2,#REF!,"")))</f>
        <v>#REF!</v>
      </c>
      <c r="AA131" s="110" t="e">
        <f>IF(AND(#REF!=AA130,#REF!="Y")=TRUE,"",IF(ISERROR(MATCH(AA$3,#REF!,0)=TRUE),AA130,IF(MATCH(AA$3,#REF!,0)=2,#REF!,"")))</f>
        <v>#REF!</v>
      </c>
      <c r="AB131" s="111" t="e">
        <f>IF(AND(#REF!=AB130,#REF!="Y")=TRUE,"",IF(ISERROR(MATCH(AB$3,#REF!,0)=TRUE),AB130,IF(MATCH(AB$3,#REF!,0)=2,#REF!,"")))</f>
        <v>#REF!</v>
      </c>
      <c r="AC131" s="111" t="e">
        <f>IF(AND(#REF!=AC130,#REF!="Y")=TRUE,"",IF(ISERROR(MATCH(AC$3,#REF!,0)=TRUE),AC130,IF(MATCH(AC$3,#REF!,0)=2,#REF!,"")))</f>
        <v>#REF!</v>
      </c>
      <c r="AD131" s="114" t="e">
        <f>IF(AND(#REF!=AD130,#REF!="Y")=TRUE,"",IF(ISERROR(MATCH(AD$3,#REF!,0)=TRUE),AD130,IF(MATCH(AD$3,#REF!,0)=2,#REF!,"")))</f>
        <v>#REF!</v>
      </c>
      <c r="AE131" s="110" t="e">
        <f>IF(AND(#REF!=AE130,#REF!="Y")=TRUE,"",IF(ISERROR(MATCH(AE$3,#REF!,0)=TRUE),AE130,IF(MATCH(AE$3,#REF!,0)=2,#REF!,"")))</f>
        <v>#REF!</v>
      </c>
      <c r="AF131" s="114" t="e">
        <f>IF(AND(#REF!=AF130,#REF!="Y")=TRUE,"",IF(ISERROR(MATCH(AF$3,#REF!,0)=TRUE),AF130,IF(MATCH(AF$3,#REF!,0)=2,#REF!,"")))</f>
        <v>#REF!</v>
      </c>
      <c r="AG131" t="e">
        <f>IF(AND(#REF!=AG130,#REF!="Y")=TRUE,"",IF(ISERROR(MATCH(AG$3,#REF!,0)=TRUE),AG130,IF(MATCH(AG$3,#REF!,0)=2,#REF!,"")))</f>
        <v>#REF!</v>
      </c>
      <c r="AH131" t="e">
        <f>IF(AND(#REF!=AH130,#REF!="Y")=TRUE,"",IF(ISERROR(MATCH(AH$3,#REF!,0)=TRUE),AH130,IF(MATCH(AH$3,#REF!,0)=2,#REF!,"")))</f>
        <v>#REF!</v>
      </c>
      <c r="AI131" t="e">
        <f>IF(AND(#REF!=AI130,#REF!="Y")=TRUE,"",IF(ISERROR(MATCH(AI$3,#REF!,0)=TRUE),AI130,IF(MATCH(AI$3,#REF!,0)=2,#REF!,"")))</f>
        <v>#REF!</v>
      </c>
      <c r="AJ131" t="e">
        <f>IF(AND(#REF!=AJ130,#REF!="Y")=TRUE,"",IF(ISERROR(MATCH(AJ$3,#REF!,0)=TRUE),AJ130,IF(MATCH(AJ$3,#REF!,0)=2,#REF!,"")))</f>
        <v>#REF!</v>
      </c>
      <c r="AK131" t="e">
        <f>IF(AND(#REF!=AK130,#REF!="Y")=TRUE,"",IF(ISERROR(MATCH(AK$3,#REF!,0)=TRUE),AK130,IF(MATCH(AK$3,#REF!,0)=2,#REF!,"")))</f>
        <v>#REF!</v>
      </c>
      <c r="AL131" t="e">
        <f>IF(AND(#REF!=AL130,#REF!="Y")=TRUE,"",IF(ISERROR(MATCH(AL$3,#REF!,0)=TRUE),AL130,IF(MATCH(AL$3,#REF!,0)=2,#REF!,"")))</f>
        <v>#REF!</v>
      </c>
      <c r="AM131" t="e">
        <f>IF(AND(#REF!=AM130,#REF!="Y")=TRUE,"",IF(ISERROR(MATCH(AM$3,#REF!,0)=TRUE),AM130,IF(MATCH(AM$3,#REF!,0)=2,#REF!,"")))</f>
        <v>#REF!</v>
      </c>
      <c r="AN131" t="e">
        <f>IF(AND(#REF!=AN130,#REF!="Y")=TRUE,"",IF(ISERROR(MATCH(AN$3,#REF!,0)=TRUE),AN130,IF(MATCH(AN$3,#REF!,0)=2,#REF!,"")))</f>
        <v>#REF!</v>
      </c>
      <c r="AO131" s="110" t="e">
        <f>IF(AND(#REF!=AO130,#REF!="Y")=TRUE,"",IF(ISERROR(MATCH(AO$3,#REF!,0)=TRUE),AO130,IF(MATCH(AO$3,#REF!,0)=2,#REF!,"")))</f>
        <v>#REF!</v>
      </c>
      <c r="AP131" s="111" t="e">
        <f>IF(AND(#REF!=AP130,#REF!="Y")=TRUE,"",IF(ISERROR(MATCH(AP$3,#REF!,0)=TRUE),AP130,IF(MATCH(AP$3,#REF!,0)=2,#REF!,"")))</f>
        <v>#REF!</v>
      </c>
      <c r="AQ131" s="111" t="e">
        <f>IF(AND(#REF!=AQ130,#REF!="Y")=TRUE,"",IF(ISERROR(MATCH(AQ$3,#REF!,0)=TRUE),AQ130,IF(MATCH(AQ$3,#REF!,0)=2,#REF!,"")))</f>
        <v>#REF!</v>
      </c>
      <c r="AR131" s="111" t="e">
        <f>IF(AND(#REF!=AR130,#REF!="Y")=TRUE,"",IF(ISERROR(MATCH(AR$3,#REF!,0)=TRUE),AR130,IF(MATCH(AR$3,#REF!,0)=2,#REF!,"")))</f>
        <v>#REF!</v>
      </c>
      <c r="AS131" s="114" t="e">
        <f>IF(AND(#REF!=AS130,#REF!="Y")=TRUE,"",IF(ISERROR(MATCH(AS$3,#REF!,0)=TRUE),AS130,IF(MATCH(AS$3,#REF!,0)=2,#REF!,"")))</f>
        <v>#REF!</v>
      </c>
      <c r="AT131" s="110" t="e">
        <f>IF(AND(#REF!=AT130,#REF!="Y")=TRUE,"",IF(ISERROR(MATCH(AT$3,#REF!,0)=TRUE),AT130,IF(MATCH(AT$3,#REF!,0)=2,#REF!,"")))</f>
        <v>#REF!</v>
      </c>
      <c r="AU131" s="111" t="e">
        <f>IF(AND(#REF!=AU130,#REF!="Y")=TRUE,"",IF(ISERROR(MATCH(AU$3,#REF!,0)=TRUE),AU130,IF(MATCH(AU$3,#REF!,0)=2,#REF!,"")))</f>
        <v>#REF!</v>
      </c>
      <c r="AV131" s="114" t="e">
        <f>IF(AND(#REF!=AV130,#REF!="Y")=TRUE,"",IF(ISERROR(MATCH(AV$3,#REF!,0)=TRUE),AV130,IF(MATCH(AV$3,#REF!,0)=2,#REF!,"")))</f>
        <v>#REF!</v>
      </c>
      <c r="BA131">
        <f>+'All Trains &amp; Jobs'!O106</f>
        <v>0</v>
      </c>
    </row>
    <row r="132" spans="1:53">
      <c r="A132">
        <v>128</v>
      </c>
      <c r="B132" t="e">
        <f>IF(AND(#REF!=B131,#REF!="Y")=TRUE,"",IF(ISERROR(MATCH(B$3,#REF!,0)=TRUE),B131,IF(MATCH(B$3,#REF!,0)=2,#REF!,"")))</f>
        <v>#REF!</v>
      </c>
      <c r="C132" t="e">
        <f>IF(AND(#REF!=C131,#REF!="Y")=TRUE,"",IF(ISERROR(MATCH(C$3,#REF!,0)=TRUE),C131,IF(MATCH(C$3,#REF!,0)=2,#REF!,"")))</f>
        <v>#REF!</v>
      </c>
      <c r="D132" t="e">
        <f>IF(AND(#REF!=D131,#REF!="Y")=TRUE,"",IF(ISERROR(MATCH(D$3,#REF!,0)=TRUE),D131,IF(MATCH(D$3,#REF!,0)=2,#REF!,"")))</f>
        <v>#REF!</v>
      </c>
      <c r="E132" t="e">
        <f>IF(AND(#REF!=E131,#REF!="Y")=TRUE,"",IF(ISERROR(MATCH(E$3,#REF!,0)=TRUE),E131,IF(MATCH(E$3,#REF!,0)=2,#REF!,"")))</f>
        <v>#REF!</v>
      </c>
      <c r="F132" t="e">
        <f>IF(AND(#REF!=F131,#REF!="Y")=TRUE,"",IF(ISERROR(MATCH(F$3,#REF!,0)=TRUE),F131,IF(MATCH(F$3,#REF!,0)=2,#REF!,"")))</f>
        <v>#REF!</v>
      </c>
      <c r="G132" t="e">
        <f>IF(AND(#REF!=G131,#REF!="Y")=TRUE,"",IF(ISERROR(MATCH(G$3,#REF!,0)=TRUE),G131,IF(MATCH(G$3,#REF!,0)=2,#REF!,"")))</f>
        <v>#REF!</v>
      </c>
      <c r="H132" t="e">
        <f>IF(AND(#REF!=H131,#REF!="Y")=TRUE,"",IF(ISERROR(MATCH(H$3,#REF!,0)=TRUE),H131,IF(MATCH(H$3,#REF!,0)=2,#REF!,"")))</f>
        <v>#REF!</v>
      </c>
      <c r="I132" s="110" t="e">
        <f>IF(AND(#REF!=I131,#REF!="Y")=TRUE,"",IF(ISERROR(MATCH(I$3,#REF!,0)=TRUE),I131,IF(MATCH(I$3,#REF!,0)=2,#REF!,"")))</f>
        <v>#REF!</v>
      </c>
      <c r="J132" s="111" t="e">
        <f>IF(AND(#REF!=J131,#REF!="Y")=TRUE,"",IF(ISERROR(MATCH(J$3,#REF!,0)=TRUE),J131,IF(MATCH(J$3,#REF!,0)=2,#REF!,"")))</f>
        <v>#REF!</v>
      </c>
      <c r="K132" s="111" t="e">
        <f>IF(AND(#REF!=K131,#REF!="Y")=TRUE,"",IF(ISERROR(MATCH(K$3,#REF!,0)=TRUE),K131,IF(MATCH(K$3,#REF!,0)=2,#REF!,"")))</f>
        <v>#REF!</v>
      </c>
      <c r="L132" s="111" t="e">
        <f>IF(AND(#REF!=L131,#REF!="Y")=TRUE,"",IF(ISERROR(MATCH(L$3,#REF!,0)=TRUE),L131,IF(MATCH(L$3,#REF!,0)=2,#REF!,"")))</f>
        <v>#REF!</v>
      </c>
      <c r="M132" s="111" t="e">
        <f>IF(AND(#REF!=M131,#REF!="Y")=TRUE,"",IF(ISERROR(MATCH(M$3,#REF!,0)=TRUE),M131,IF(MATCH(M$3,#REF!,0)=2,#REF!,"")))</f>
        <v>#REF!</v>
      </c>
      <c r="N132" s="111" t="e">
        <f>IF(AND(#REF!=N131,#REF!="Y")=TRUE,"",IF(ISERROR(MATCH(N$3,#REF!,0)=TRUE),N131,IF(MATCH(N$3,#REF!,0)=2,#REF!,"")))</f>
        <v>#REF!</v>
      </c>
      <c r="O132" s="114" t="e">
        <f>IF(AND(#REF!=O131,#REF!="Y")=TRUE,"",IF(ISERROR(MATCH(O$3,#REF!,0)=TRUE),O131,IF(MATCH(O$3,#REF!,0)=2,#REF!,"")))</f>
        <v>#REF!</v>
      </c>
      <c r="P132" s="110" t="e">
        <f>IF(AND(#REF!=P131,#REF!="Y")=TRUE,"",IF(ISERROR(MATCH(P$3,#REF!,0)=TRUE),P131,IF(MATCH(P$3,#REF!,0)=2,#REF!,"")))</f>
        <v>#REF!</v>
      </c>
      <c r="Q132" s="111" t="e">
        <f>IF(AND(#REF!=Q131,#REF!="Y")=TRUE,"",IF(ISERROR(MATCH(Q$3,#REF!,0)=TRUE),Q131,IF(MATCH(Q$3,#REF!,0)=2,#REF!,"")))</f>
        <v>#REF!</v>
      </c>
      <c r="R132" s="111" t="e">
        <f>IF(AND(#REF!=R131,#REF!="Y")=TRUE,"",IF(ISERROR(MATCH(R$3,#REF!,0)=TRUE),R131,IF(MATCH(R$3,#REF!,0)=2,#REF!,"")))</f>
        <v>#REF!</v>
      </c>
      <c r="S132" s="111" t="e">
        <f>IF(AND(#REF!=S131,#REF!="Y")=TRUE,"",IF(ISERROR(MATCH(S$3,#REF!,0)=TRUE),S131,IF(MATCH(S$3,#REF!,0)=2,#REF!,"")))</f>
        <v>#REF!</v>
      </c>
      <c r="T132" s="111" t="e">
        <f>IF(AND(#REF!=T131,#REF!="Y")=TRUE,"",IF(ISERROR(MATCH(T$3,#REF!,0)=TRUE),T131,IF(MATCH(T$3,#REF!,0)=2,#REF!,"")))</f>
        <v>#REF!</v>
      </c>
      <c r="U132" s="111" t="e">
        <f>IF(AND(#REF!=U131,#REF!="Y")=TRUE,"",IF(ISERROR(MATCH(U$3,#REF!,0)=TRUE),U131,IF(MATCH(U$3,#REF!,0)=2,#REF!,"")))</f>
        <v>#REF!</v>
      </c>
      <c r="V132" s="111" t="e">
        <f>IF(AND(#REF!=V131,#REF!="Y")=TRUE,"",IF(ISERROR(MATCH(V$3,#REF!,0)=TRUE),V131,IF(MATCH(V$3,#REF!,0)=2,#REF!,"")))</f>
        <v>#REF!</v>
      </c>
      <c r="W132" s="114" t="e">
        <f>IF(AND(#REF!=W131,#REF!="Y")=TRUE,"",IF(ISERROR(MATCH(W$3,#REF!,0)=TRUE),W131,IF(MATCH(W$3,#REF!,0)=2,#REF!,"")))</f>
        <v>#REF!</v>
      </c>
      <c r="X132" t="e">
        <f>IF(AND(#REF!=X131,#REF!="Y")=TRUE,"",IF(ISERROR(MATCH(X$3,#REF!,0)=TRUE),X131,IF(MATCH(X$3,#REF!,0)=2,#REF!,"")))</f>
        <v>#REF!</v>
      </c>
      <c r="Y132" t="e">
        <f>IF(AND(#REF!=Y131,#REF!="Y")=TRUE,"",IF(ISERROR(MATCH(Y$3,#REF!,0)=TRUE),Y131,IF(MATCH(Y$3,#REF!,0)=2,#REF!,"")))</f>
        <v>#REF!</v>
      </c>
      <c r="Z132" t="e">
        <f>IF(AND(#REF!=Z131,#REF!="Y")=TRUE,"",IF(ISERROR(MATCH(Z$3,#REF!,0)=TRUE),Z131,IF(MATCH(Z$3,#REF!,0)=2,#REF!,"")))</f>
        <v>#REF!</v>
      </c>
      <c r="AA132" s="110" t="e">
        <f>IF(AND(#REF!=AA131,#REF!="Y")=TRUE,"",IF(ISERROR(MATCH(AA$3,#REF!,0)=TRUE),AA131,IF(MATCH(AA$3,#REF!,0)=2,#REF!,"")))</f>
        <v>#REF!</v>
      </c>
      <c r="AB132" s="111" t="e">
        <f>IF(AND(#REF!=AB131,#REF!="Y")=TRUE,"",IF(ISERROR(MATCH(AB$3,#REF!,0)=TRUE),AB131,IF(MATCH(AB$3,#REF!,0)=2,#REF!,"")))</f>
        <v>#REF!</v>
      </c>
      <c r="AC132" s="111" t="e">
        <f>IF(AND(#REF!=AC131,#REF!="Y")=TRUE,"",IF(ISERROR(MATCH(AC$3,#REF!,0)=TRUE),AC131,IF(MATCH(AC$3,#REF!,0)=2,#REF!,"")))</f>
        <v>#REF!</v>
      </c>
      <c r="AD132" s="114" t="e">
        <f>IF(AND(#REF!=AD131,#REF!="Y")=TRUE,"",IF(ISERROR(MATCH(AD$3,#REF!,0)=TRUE),AD131,IF(MATCH(AD$3,#REF!,0)=2,#REF!,"")))</f>
        <v>#REF!</v>
      </c>
      <c r="AE132" s="110" t="e">
        <f>IF(AND(#REF!=AE131,#REF!="Y")=TRUE,"",IF(ISERROR(MATCH(AE$3,#REF!,0)=TRUE),AE131,IF(MATCH(AE$3,#REF!,0)=2,#REF!,"")))</f>
        <v>#REF!</v>
      </c>
      <c r="AF132" s="114" t="e">
        <f>IF(AND(#REF!=AF131,#REF!="Y")=TRUE,"",IF(ISERROR(MATCH(AF$3,#REF!,0)=TRUE),AF131,IF(MATCH(AF$3,#REF!,0)=2,#REF!,"")))</f>
        <v>#REF!</v>
      </c>
      <c r="AG132" t="e">
        <f>IF(AND(#REF!=AG131,#REF!="Y")=TRUE,"",IF(ISERROR(MATCH(AG$3,#REF!,0)=TRUE),AG131,IF(MATCH(AG$3,#REF!,0)=2,#REF!,"")))</f>
        <v>#REF!</v>
      </c>
      <c r="AH132" t="e">
        <f>IF(AND(#REF!=AH131,#REF!="Y")=TRUE,"",IF(ISERROR(MATCH(AH$3,#REF!,0)=TRUE),AH131,IF(MATCH(AH$3,#REF!,0)=2,#REF!,"")))</f>
        <v>#REF!</v>
      </c>
      <c r="AI132" t="e">
        <f>IF(AND(#REF!=AI131,#REF!="Y")=TRUE,"",IF(ISERROR(MATCH(AI$3,#REF!,0)=TRUE),AI131,IF(MATCH(AI$3,#REF!,0)=2,#REF!,"")))</f>
        <v>#REF!</v>
      </c>
      <c r="AJ132" t="e">
        <f>IF(AND(#REF!=AJ131,#REF!="Y")=TRUE,"",IF(ISERROR(MATCH(AJ$3,#REF!,0)=TRUE),AJ131,IF(MATCH(AJ$3,#REF!,0)=2,#REF!,"")))</f>
        <v>#REF!</v>
      </c>
      <c r="AK132" t="e">
        <f>IF(AND(#REF!=AK131,#REF!="Y")=TRUE,"",IF(ISERROR(MATCH(AK$3,#REF!,0)=TRUE),AK131,IF(MATCH(AK$3,#REF!,0)=2,#REF!,"")))</f>
        <v>#REF!</v>
      </c>
      <c r="AL132" t="e">
        <f>IF(AND(#REF!=AL131,#REF!="Y")=TRUE,"",IF(ISERROR(MATCH(AL$3,#REF!,0)=TRUE),AL131,IF(MATCH(AL$3,#REF!,0)=2,#REF!,"")))</f>
        <v>#REF!</v>
      </c>
      <c r="AM132" t="e">
        <f>IF(AND(#REF!=AM131,#REF!="Y")=TRUE,"",IF(ISERROR(MATCH(AM$3,#REF!,0)=TRUE),AM131,IF(MATCH(AM$3,#REF!,0)=2,#REF!,"")))</f>
        <v>#REF!</v>
      </c>
      <c r="AN132" t="e">
        <f>IF(AND(#REF!=AN131,#REF!="Y")=TRUE,"",IF(ISERROR(MATCH(AN$3,#REF!,0)=TRUE),AN131,IF(MATCH(AN$3,#REF!,0)=2,#REF!,"")))</f>
        <v>#REF!</v>
      </c>
      <c r="AO132" s="110" t="e">
        <f>IF(AND(#REF!=AO131,#REF!="Y")=TRUE,"",IF(ISERROR(MATCH(AO$3,#REF!,0)=TRUE),AO131,IF(MATCH(AO$3,#REF!,0)=2,#REF!,"")))</f>
        <v>#REF!</v>
      </c>
      <c r="AP132" s="111" t="e">
        <f>IF(AND(#REF!=AP131,#REF!="Y")=TRUE,"",IF(ISERROR(MATCH(AP$3,#REF!,0)=TRUE),AP131,IF(MATCH(AP$3,#REF!,0)=2,#REF!,"")))</f>
        <v>#REF!</v>
      </c>
      <c r="AQ132" s="111" t="e">
        <f>IF(AND(#REF!=AQ131,#REF!="Y")=TRUE,"",IF(ISERROR(MATCH(AQ$3,#REF!,0)=TRUE),AQ131,IF(MATCH(AQ$3,#REF!,0)=2,#REF!,"")))</f>
        <v>#REF!</v>
      </c>
      <c r="AR132" s="111" t="e">
        <f>IF(AND(#REF!=AR131,#REF!="Y")=TRUE,"",IF(ISERROR(MATCH(AR$3,#REF!,0)=TRUE),AR131,IF(MATCH(AR$3,#REF!,0)=2,#REF!,"")))</f>
        <v>#REF!</v>
      </c>
      <c r="AS132" s="114" t="e">
        <f>IF(AND(#REF!=AS131,#REF!="Y")=TRUE,"",IF(ISERROR(MATCH(AS$3,#REF!,0)=TRUE),AS131,IF(MATCH(AS$3,#REF!,0)=2,#REF!,"")))</f>
        <v>#REF!</v>
      </c>
      <c r="AT132" s="110" t="e">
        <f>IF(AND(#REF!=AT131,#REF!="Y")=TRUE,"",IF(ISERROR(MATCH(AT$3,#REF!,0)=TRUE),AT131,IF(MATCH(AT$3,#REF!,0)=2,#REF!,"")))</f>
        <v>#REF!</v>
      </c>
      <c r="AU132" s="111" t="e">
        <f>IF(AND(#REF!=AU131,#REF!="Y")=TRUE,"",IF(ISERROR(MATCH(AU$3,#REF!,0)=TRUE),AU131,IF(MATCH(AU$3,#REF!,0)=2,#REF!,"")))</f>
        <v>#REF!</v>
      </c>
      <c r="AV132" s="114" t="e">
        <f>IF(AND(#REF!=AV131,#REF!="Y")=TRUE,"",IF(ISERROR(MATCH(AV$3,#REF!,0)=TRUE),AV131,IF(MATCH(AV$3,#REF!,0)=2,#REF!,"")))</f>
        <v>#REF!</v>
      </c>
      <c r="BA132">
        <f>+'All Trains &amp; Jobs'!O107</f>
        <v>0</v>
      </c>
    </row>
    <row r="133" spans="1:53">
      <c r="A133">
        <v>129</v>
      </c>
      <c r="B133" t="e">
        <f>IF(AND(#REF!=B132,#REF!="Y")=TRUE,"",IF(ISERROR(MATCH(B$3,#REF!,0)=TRUE),B132,IF(MATCH(B$3,#REF!,0)=2,#REF!,"")))</f>
        <v>#REF!</v>
      </c>
      <c r="C133" t="e">
        <f>IF(AND(#REF!=C132,#REF!="Y")=TRUE,"",IF(ISERROR(MATCH(C$3,#REF!,0)=TRUE),C132,IF(MATCH(C$3,#REF!,0)=2,#REF!,"")))</f>
        <v>#REF!</v>
      </c>
      <c r="D133" t="e">
        <f>IF(AND(#REF!=D132,#REF!="Y")=TRUE,"",IF(ISERROR(MATCH(D$3,#REF!,0)=TRUE),D132,IF(MATCH(D$3,#REF!,0)=2,#REF!,"")))</f>
        <v>#REF!</v>
      </c>
      <c r="E133" t="e">
        <f>IF(AND(#REF!=E132,#REF!="Y")=TRUE,"",IF(ISERROR(MATCH(E$3,#REF!,0)=TRUE),E132,IF(MATCH(E$3,#REF!,0)=2,#REF!,"")))</f>
        <v>#REF!</v>
      </c>
      <c r="F133" t="e">
        <f>IF(AND(#REF!=F132,#REF!="Y")=TRUE,"",IF(ISERROR(MATCH(F$3,#REF!,0)=TRUE),F132,IF(MATCH(F$3,#REF!,0)=2,#REF!,"")))</f>
        <v>#REF!</v>
      </c>
      <c r="G133" t="e">
        <f>IF(AND(#REF!=G132,#REF!="Y")=TRUE,"",IF(ISERROR(MATCH(G$3,#REF!,0)=TRUE),G132,IF(MATCH(G$3,#REF!,0)=2,#REF!,"")))</f>
        <v>#REF!</v>
      </c>
      <c r="H133" t="e">
        <f>IF(AND(#REF!=H132,#REF!="Y")=TRUE,"",IF(ISERROR(MATCH(H$3,#REF!,0)=TRUE),H132,IF(MATCH(H$3,#REF!,0)=2,#REF!,"")))</f>
        <v>#REF!</v>
      </c>
      <c r="I133" s="110" t="e">
        <f>IF(AND(#REF!=I132,#REF!="Y")=TRUE,"",IF(ISERROR(MATCH(I$3,#REF!,0)=TRUE),I132,IF(MATCH(I$3,#REF!,0)=2,#REF!,"")))</f>
        <v>#REF!</v>
      </c>
      <c r="J133" s="111" t="e">
        <f>IF(AND(#REF!=J132,#REF!="Y")=TRUE,"",IF(ISERROR(MATCH(J$3,#REF!,0)=TRUE),J132,IF(MATCH(J$3,#REF!,0)=2,#REF!,"")))</f>
        <v>#REF!</v>
      </c>
      <c r="K133" s="111" t="e">
        <f>IF(AND(#REF!=K132,#REF!="Y")=TRUE,"",IF(ISERROR(MATCH(K$3,#REF!,0)=TRUE),K132,IF(MATCH(K$3,#REF!,0)=2,#REF!,"")))</f>
        <v>#REF!</v>
      </c>
      <c r="L133" s="111" t="e">
        <f>IF(AND(#REF!=L132,#REF!="Y")=TRUE,"",IF(ISERROR(MATCH(L$3,#REF!,0)=TRUE),L132,IF(MATCH(L$3,#REF!,0)=2,#REF!,"")))</f>
        <v>#REF!</v>
      </c>
      <c r="M133" s="111" t="e">
        <f>IF(AND(#REF!=M132,#REF!="Y")=TRUE,"",IF(ISERROR(MATCH(M$3,#REF!,0)=TRUE),M132,IF(MATCH(M$3,#REF!,0)=2,#REF!,"")))</f>
        <v>#REF!</v>
      </c>
      <c r="N133" s="111" t="e">
        <f>IF(AND(#REF!=N132,#REF!="Y")=TRUE,"",IF(ISERROR(MATCH(N$3,#REF!,0)=TRUE),N132,IF(MATCH(N$3,#REF!,0)=2,#REF!,"")))</f>
        <v>#REF!</v>
      </c>
      <c r="O133" s="114" t="e">
        <f>IF(AND(#REF!=O132,#REF!="Y")=TRUE,"",IF(ISERROR(MATCH(O$3,#REF!,0)=TRUE),O132,IF(MATCH(O$3,#REF!,0)=2,#REF!,"")))</f>
        <v>#REF!</v>
      </c>
      <c r="P133" s="110" t="e">
        <f>IF(AND(#REF!=P132,#REF!="Y")=TRUE,"",IF(ISERROR(MATCH(P$3,#REF!,0)=TRUE),P132,IF(MATCH(P$3,#REF!,0)=2,#REF!,"")))</f>
        <v>#REF!</v>
      </c>
      <c r="Q133" s="111" t="e">
        <f>IF(AND(#REF!=Q132,#REF!="Y")=TRUE,"",IF(ISERROR(MATCH(Q$3,#REF!,0)=TRUE),Q132,IF(MATCH(Q$3,#REF!,0)=2,#REF!,"")))</f>
        <v>#REF!</v>
      </c>
      <c r="R133" s="111" t="e">
        <f>IF(AND(#REF!=R132,#REF!="Y")=TRUE,"",IF(ISERROR(MATCH(R$3,#REF!,0)=TRUE),R132,IF(MATCH(R$3,#REF!,0)=2,#REF!,"")))</f>
        <v>#REF!</v>
      </c>
      <c r="S133" s="111" t="e">
        <f>IF(AND(#REF!=S132,#REF!="Y")=TRUE,"",IF(ISERROR(MATCH(S$3,#REF!,0)=TRUE),S132,IF(MATCH(S$3,#REF!,0)=2,#REF!,"")))</f>
        <v>#REF!</v>
      </c>
      <c r="T133" s="111" t="e">
        <f>IF(AND(#REF!=T132,#REF!="Y")=TRUE,"",IF(ISERROR(MATCH(T$3,#REF!,0)=TRUE),T132,IF(MATCH(T$3,#REF!,0)=2,#REF!,"")))</f>
        <v>#REF!</v>
      </c>
      <c r="U133" s="111" t="e">
        <f>IF(AND(#REF!=U132,#REF!="Y")=TRUE,"",IF(ISERROR(MATCH(U$3,#REF!,0)=TRUE),U132,IF(MATCH(U$3,#REF!,0)=2,#REF!,"")))</f>
        <v>#REF!</v>
      </c>
      <c r="V133" s="111" t="e">
        <f>IF(AND(#REF!=V132,#REF!="Y")=TRUE,"",IF(ISERROR(MATCH(V$3,#REF!,0)=TRUE),V132,IF(MATCH(V$3,#REF!,0)=2,#REF!,"")))</f>
        <v>#REF!</v>
      </c>
      <c r="W133" s="114" t="e">
        <f>IF(AND(#REF!=W132,#REF!="Y")=TRUE,"",IF(ISERROR(MATCH(W$3,#REF!,0)=TRUE),W132,IF(MATCH(W$3,#REF!,0)=2,#REF!,"")))</f>
        <v>#REF!</v>
      </c>
      <c r="X133" t="e">
        <f>IF(AND(#REF!=X132,#REF!="Y")=TRUE,"",IF(ISERROR(MATCH(X$3,#REF!,0)=TRUE),X132,IF(MATCH(X$3,#REF!,0)=2,#REF!,"")))</f>
        <v>#REF!</v>
      </c>
      <c r="Y133" t="e">
        <f>IF(AND(#REF!=Y132,#REF!="Y")=TRUE,"",IF(ISERROR(MATCH(Y$3,#REF!,0)=TRUE),Y132,IF(MATCH(Y$3,#REF!,0)=2,#REF!,"")))</f>
        <v>#REF!</v>
      </c>
      <c r="Z133" t="e">
        <f>IF(AND(#REF!=Z132,#REF!="Y")=TRUE,"",IF(ISERROR(MATCH(Z$3,#REF!,0)=TRUE),Z132,IF(MATCH(Z$3,#REF!,0)=2,#REF!,"")))</f>
        <v>#REF!</v>
      </c>
      <c r="AA133" s="110" t="e">
        <f>IF(AND(#REF!=AA132,#REF!="Y")=TRUE,"",IF(ISERROR(MATCH(AA$3,#REF!,0)=TRUE),AA132,IF(MATCH(AA$3,#REF!,0)=2,#REF!,"")))</f>
        <v>#REF!</v>
      </c>
      <c r="AB133" s="111" t="e">
        <f>IF(AND(#REF!=AB132,#REF!="Y")=TRUE,"",IF(ISERROR(MATCH(AB$3,#REF!,0)=TRUE),AB132,IF(MATCH(AB$3,#REF!,0)=2,#REF!,"")))</f>
        <v>#REF!</v>
      </c>
      <c r="AC133" s="111" t="e">
        <f>IF(AND(#REF!=AC132,#REF!="Y")=TRUE,"",IF(ISERROR(MATCH(AC$3,#REF!,0)=TRUE),AC132,IF(MATCH(AC$3,#REF!,0)=2,#REF!,"")))</f>
        <v>#REF!</v>
      </c>
      <c r="AD133" s="114" t="e">
        <f>IF(AND(#REF!=AD132,#REF!="Y")=TRUE,"",IF(ISERROR(MATCH(AD$3,#REF!,0)=TRUE),AD132,IF(MATCH(AD$3,#REF!,0)=2,#REF!,"")))</f>
        <v>#REF!</v>
      </c>
      <c r="AE133" s="110" t="e">
        <f>IF(AND(#REF!=AE132,#REF!="Y")=TRUE,"",IF(ISERROR(MATCH(AE$3,#REF!,0)=TRUE),AE132,IF(MATCH(AE$3,#REF!,0)=2,#REF!,"")))</f>
        <v>#REF!</v>
      </c>
      <c r="AF133" s="114" t="e">
        <f>IF(AND(#REF!=AF132,#REF!="Y")=TRUE,"",IF(ISERROR(MATCH(AF$3,#REF!,0)=TRUE),AF132,IF(MATCH(AF$3,#REF!,0)=2,#REF!,"")))</f>
        <v>#REF!</v>
      </c>
      <c r="AG133" t="e">
        <f>IF(AND(#REF!=AG132,#REF!="Y")=TRUE,"",IF(ISERROR(MATCH(AG$3,#REF!,0)=TRUE),AG132,IF(MATCH(AG$3,#REF!,0)=2,#REF!,"")))</f>
        <v>#REF!</v>
      </c>
      <c r="AH133" t="e">
        <f>IF(AND(#REF!=AH132,#REF!="Y")=TRUE,"",IF(ISERROR(MATCH(AH$3,#REF!,0)=TRUE),AH132,IF(MATCH(AH$3,#REF!,0)=2,#REF!,"")))</f>
        <v>#REF!</v>
      </c>
      <c r="AI133" t="e">
        <f>IF(AND(#REF!=AI132,#REF!="Y")=TRUE,"",IF(ISERROR(MATCH(AI$3,#REF!,0)=TRUE),AI132,IF(MATCH(AI$3,#REF!,0)=2,#REF!,"")))</f>
        <v>#REF!</v>
      </c>
      <c r="AJ133" t="e">
        <f>IF(AND(#REF!=AJ132,#REF!="Y")=TRUE,"",IF(ISERROR(MATCH(AJ$3,#REF!,0)=TRUE),AJ132,IF(MATCH(AJ$3,#REF!,0)=2,#REF!,"")))</f>
        <v>#REF!</v>
      </c>
      <c r="AK133" t="e">
        <f>IF(AND(#REF!=AK132,#REF!="Y")=TRUE,"",IF(ISERROR(MATCH(AK$3,#REF!,0)=TRUE),AK132,IF(MATCH(AK$3,#REF!,0)=2,#REF!,"")))</f>
        <v>#REF!</v>
      </c>
      <c r="AL133" t="e">
        <f>IF(AND(#REF!=AL132,#REF!="Y")=TRUE,"",IF(ISERROR(MATCH(AL$3,#REF!,0)=TRUE),AL132,IF(MATCH(AL$3,#REF!,0)=2,#REF!,"")))</f>
        <v>#REF!</v>
      </c>
      <c r="AM133" t="e">
        <f>IF(AND(#REF!=AM132,#REF!="Y")=TRUE,"",IF(ISERROR(MATCH(AM$3,#REF!,0)=TRUE),AM132,IF(MATCH(AM$3,#REF!,0)=2,#REF!,"")))</f>
        <v>#REF!</v>
      </c>
      <c r="AN133" t="e">
        <f>IF(AND(#REF!=AN132,#REF!="Y")=TRUE,"",IF(ISERROR(MATCH(AN$3,#REF!,0)=TRUE),AN132,IF(MATCH(AN$3,#REF!,0)=2,#REF!,"")))</f>
        <v>#REF!</v>
      </c>
      <c r="AO133" s="110" t="e">
        <f>IF(AND(#REF!=AO132,#REF!="Y")=TRUE,"",IF(ISERROR(MATCH(AO$3,#REF!,0)=TRUE),AO132,IF(MATCH(AO$3,#REF!,0)=2,#REF!,"")))</f>
        <v>#REF!</v>
      </c>
      <c r="AP133" s="111" t="e">
        <f>IF(AND(#REF!=AP132,#REF!="Y")=TRUE,"",IF(ISERROR(MATCH(AP$3,#REF!,0)=TRUE),AP132,IF(MATCH(AP$3,#REF!,0)=2,#REF!,"")))</f>
        <v>#REF!</v>
      </c>
      <c r="AQ133" s="111" t="e">
        <f>IF(AND(#REF!=AQ132,#REF!="Y")=TRUE,"",IF(ISERROR(MATCH(AQ$3,#REF!,0)=TRUE),AQ132,IF(MATCH(AQ$3,#REF!,0)=2,#REF!,"")))</f>
        <v>#REF!</v>
      </c>
      <c r="AR133" s="111" t="e">
        <f>IF(AND(#REF!=AR132,#REF!="Y")=TRUE,"",IF(ISERROR(MATCH(AR$3,#REF!,0)=TRUE),AR132,IF(MATCH(AR$3,#REF!,0)=2,#REF!,"")))</f>
        <v>#REF!</v>
      </c>
      <c r="AS133" s="114" t="e">
        <f>IF(AND(#REF!=AS132,#REF!="Y")=TRUE,"",IF(ISERROR(MATCH(AS$3,#REF!,0)=TRUE),AS132,IF(MATCH(AS$3,#REF!,0)=2,#REF!,"")))</f>
        <v>#REF!</v>
      </c>
      <c r="AT133" s="110" t="e">
        <f>IF(AND(#REF!=AT132,#REF!="Y")=TRUE,"",IF(ISERROR(MATCH(AT$3,#REF!,0)=TRUE),AT132,IF(MATCH(AT$3,#REF!,0)=2,#REF!,"")))</f>
        <v>#REF!</v>
      </c>
      <c r="AU133" s="111" t="e">
        <f>IF(AND(#REF!=AU132,#REF!="Y")=TRUE,"",IF(ISERROR(MATCH(AU$3,#REF!,0)=TRUE),AU132,IF(MATCH(AU$3,#REF!,0)=2,#REF!,"")))</f>
        <v>#REF!</v>
      </c>
      <c r="AV133" s="114" t="e">
        <f>IF(AND(#REF!=AV132,#REF!="Y")=TRUE,"",IF(ISERROR(MATCH(AV$3,#REF!,0)=TRUE),AV132,IF(MATCH(AV$3,#REF!,0)=2,#REF!,"")))</f>
        <v>#REF!</v>
      </c>
      <c r="BA133">
        <f>+'All Trains &amp; Jobs'!O108</f>
        <v>0</v>
      </c>
    </row>
    <row r="134" spans="1:53">
      <c r="A134">
        <v>130</v>
      </c>
      <c r="B134" t="e">
        <f>IF(AND(#REF!=B133,#REF!="Y")=TRUE,"",IF(ISERROR(MATCH(B$3,#REF!,0)=TRUE),B133,IF(MATCH(B$3,#REF!,0)=2,#REF!,"")))</f>
        <v>#REF!</v>
      </c>
      <c r="C134" t="e">
        <f>IF(AND(#REF!=C133,#REF!="Y")=TRUE,"",IF(ISERROR(MATCH(C$3,#REF!,0)=TRUE),C133,IF(MATCH(C$3,#REF!,0)=2,#REF!,"")))</f>
        <v>#REF!</v>
      </c>
      <c r="D134" t="e">
        <f>IF(AND(#REF!=D133,#REF!="Y")=TRUE,"",IF(ISERROR(MATCH(D$3,#REF!,0)=TRUE),D133,IF(MATCH(D$3,#REF!,0)=2,#REF!,"")))</f>
        <v>#REF!</v>
      </c>
      <c r="E134" t="e">
        <f>IF(AND(#REF!=E133,#REF!="Y")=TRUE,"",IF(ISERROR(MATCH(E$3,#REF!,0)=TRUE),E133,IF(MATCH(E$3,#REF!,0)=2,#REF!,"")))</f>
        <v>#REF!</v>
      </c>
      <c r="F134" t="e">
        <f>IF(AND(#REF!=F133,#REF!="Y")=TRUE,"",IF(ISERROR(MATCH(F$3,#REF!,0)=TRUE),F133,IF(MATCH(F$3,#REF!,0)=2,#REF!,"")))</f>
        <v>#REF!</v>
      </c>
      <c r="G134" t="e">
        <f>IF(AND(#REF!=G133,#REF!="Y")=TRUE,"",IF(ISERROR(MATCH(G$3,#REF!,0)=TRUE),G133,IF(MATCH(G$3,#REF!,0)=2,#REF!,"")))</f>
        <v>#REF!</v>
      </c>
      <c r="H134" t="e">
        <f>IF(AND(#REF!=H133,#REF!="Y")=TRUE,"",IF(ISERROR(MATCH(H$3,#REF!,0)=TRUE),H133,IF(MATCH(H$3,#REF!,0)=2,#REF!,"")))</f>
        <v>#REF!</v>
      </c>
      <c r="I134" s="110" t="e">
        <f>IF(AND(#REF!=I133,#REF!="Y")=TRUE,"",IF(ISERROR(MATCH(I$3,#REF!,0)=TRUE),I133,IF(MATCH(I$3,#REF!,0)=2,#REF!,"")))</f>
        <v>#REF!</v>
      </c>
      <c r="J134" s="111" t="e">
        <f>IF(AND(#REF!=J133,#REF!="Y")=TRUE,"",IF(ISERROR(MATCH(J$3,#REF!,0)=TRUE),J133,IF(MATCH(J$3,#REF!,0)=2,#REF!,"")))</f>
        <v>#REF!</v>
      </c>
      <c r="K134" s="111" t="e">
        <f>IF(AND(#REF!=K133,#REF!="Y")=TRUE,"",IF(ISERROR(MATCH(K$3,#REF!,0)=TRUE),K133,IF(MATCH(K$3,#REF!,0)=2,#REF!,"")))</f>
        <v>#REF!</v>
      </c>
      <c r="L134" s="111" t="e">
        <f>IF(AND(#REF!=L133,#REF!="Y")=TRUE,"",IF(ISERROR(MATCH(L$3,#REF!,0)=TRUE),L133,IF(MATCH(L$3,#REF!,0)=2,#REF!,"")))</f>
        <v>#REF!</v>
      </c>
      <c r="M134" s="111" t="e">
        <f>IF(AND(#REF!=M133,#REF!="Y")=TRUE,"",IF(ISERROR(MATCH(M$3,#REF!,0)=TRUE),M133,IF(MATCH(M$3,#REF!,0)=2,#REF!,"")))</f>
        <v>#REF!</v>
      </c>
      <c r="N134" s="111" t="e">
        <f>IF(AND(#REF!=N133,#REF!="Y")=TRUE,"",IF(ISERROR(MATCH(N$3,#REF!,0)=TRUE),N133,IF(MATCH(N$3,#REF!,0)=2,#REF!,"")))</f>
        <v>#REF!</v>
      </c>
      <c r="O134" s="114" t="e">
        <f>IF(AND(#REF!=O133,#REF!="Y")=TRUE,"",IF(ISERROR(MATCH(O$3,#REF!,0)=TRUE),O133,IF(MATCH(O$3,#REF!,0)=2,#REF!,"")))</f>
        <v>#REF!</v>
      </c>
      <c r="P134" s="110" t="e">
        <f>IF(AND(#REF!=P133,#REF!="Y")=TRUE,"",IF(ISERROR(MATCH(P$3,#REF!,0)=TRUE),P133,IF(MATCH(P$3,#REF!,0)=2,#REF!,"")))</f>
        <v>#REF!</v>
      </c>
      <c r="Q134" s="111" t="e">
        <f>IF(AND(#REF!=Q133,#REF!="Y")=TRUE,"",IF(ISERROR(MATCH(Q$3,#REF!,0)=TRUE),Q133,IF(MATCH(Q$3,#REF!,0)=2,#REF!,"")))</f>
        <v>#REF!</v>
      </c>
      <c r="R134" s="111" t="e">
        <f>IF(AND(#REF!=R133,#REF!="Y")=TRUE,"",IF(ISERROR(MATCH(R$3,#REF!,0)=TRUE),R133,IF(MATCH(R$3,#REF!,0)=2,#REF!,"")))</f>
        <v>#REF!</v>
      </c>
      <c r="S134" s="111" t="e">
        <f>IF(AND(#REF!=S133,#REF!="Y")=TRUE,"",IF(ISERROR(MATCH(S$3,#REF!,0)=TRUE),S133,IF(MATCH(S$3,#REF!,0)=2,#REF!,"")))</f>
        <v>#REF!</v>
      </c>
      <c r="T134" s="111" t="e">
        <f>IF(AND(#REF!=T133,#REF!="Y")=TRUE,"",IF(ISERROR(MATCH(T$3,#REF!,0)=TRUE),T133,IF(MATCH(T$3,#REF!,0)=2,#REF!,"")))</f>
        <v>#REF!</v>
      </c>
      <c r="U134" s="111" t="e">
        <f>IF(AND(#REF!=U133,#REF!="Y")=TRUE,"",IF(ISERROR(MATCH(U$3,#REF!,0)=TRUE),U133,IF(MATCH(U$3,#REF!,0)=2,#REF!,"")))</f>
        <v>#REF!</v>
      </c>
      <c r="V134" s="111" t="e">
        <f>IF(AND(#REF!=V133,#REF!="Y")=TRUE,"",IF(ISERROR(MATCH(V$3,#REF!,0)=TRUE),V133,IF(MATCH(V$3,#REF!,0)=2,#REF!,"")))</f>
        <v>#REF!</v>
      </c>
      <c r="W134" s="114" t="e">
        <f>IF(AND(#REF!=W133,#REF!="Y")=TRUE,"",IF(ISERROR(MATCH(W$3,#REF!,0)=TRUE),W133,IF(MATCH(W$3,#REF!,0)=2,#REF!,"")))</f>
        <v>#REF!</v>
      </c>
      <c r="X134" t="e">
        <f>IF(AND(#REF!=X133,#REF!="Y")=TRUE,"",IF(ISERROR(MATCH(X$3,#REF!,0)=TRUE),X133,IF(MATCH(X$3,#REF!,0)=2,#REF!,"")))</f>
        <v>#REF!</v>
      </c>
      <c r="Y134" t="e">
        <f>IF(AND(#REF!=Y133,#REF!="Y")=TRUE,"",IF(ISERROR(MATCH(Y$3,#REF!,0)=TRUE),Y133,IF(MATCH(Y$3,#REF!,0)=2,#REF!,"")))</f>
        <v>#REF!</v>
      </c>
      <c r="Z134" t="e">
        <f>IF(AND(#REF!=Z133,#REF!="Y")=TRUE,"",IF(ISERROR(MATCH(Z$3,#REF!,0)=TRUE),Z133,IF(MATCH(Z$3,#REF!,0)=2,#REF!,"")))</f>
        <v>#REF!</v>
      </c>
      <c r="AA134" s="110" t="e">
        <f>IF(AND(#REF!=AA133,#REF!="Y")=TRUE,"",IF(ISERROR(MATCH(AA$3,#REF!,0)=TRUE),AA133,IF(MATCH(AA$3,#REF!,0)=2,#REF!,"")))</f>
        <v>#REF!</v>
      </c>
      <c r="AB134" s="111" t="e">
        <f>IF(AND(#REF!=AB133,#REF!="Y")=TRUE,"",IF(ISERROR(MATCH(AB$3,#REF!,0)=TRUE),AB133,IF(MATCH(AB$3,#REF!,0)=2,#REF!,"")))</f>
        <v>#REF!</v>
      </c>
      <c r="AC134" s="111" t="e">
        <f>IF(AND(#REF!=AC133,#REF!="Y")=TRUE,"",IF(ISERROR(MATCH(AC$3,#REF!,0)=TRUE),AC133,IF(MATCH(AC$3,#REF!,0)=2,#REF!,"")))</f>
        <v>#REF!</v>
      </c>
      <c r="AD134" s="114" t="e">
        <f>IF(AND(#REF!=AD133,#REF!="Y")=TRUE,"",IF(ISERROR(MATCH(AD$3,#REF!,0)=TRUE),AD133,IF(MATCH(AD$3,#REF!,0)=2,#REF!,"")))</f>
        <v>#REF!</v>
      </c>
      <c r="AE134" s="110" t="e">
        <f>IF(AND(#REF!=AE133,#REF!="Y")=TRUE,"",IF(ISERROR(MATCH(AE$3,#REF!,0)=TRUE),AE133,IF(MATCH(AE$3,#REF!,0)=2,#REF!,"")))</f>
        <v>#REF!</v>
      </c>
      <c r="AF134" s="114" t="e">
        <f>IF(AND(#REF!=AF133,#REF!="Y")=TRUE,"",IF(ISERROR(MATCH(AF$3,#REF!,0)=TRUE),AF133,IF(MATCH(AF$3,#REF!,0)=2,#REF!,"")))</f>
        <v>#REF!</v>
      </c>
      <c r="AG134" t="e">
        <f>IF(AND(#REF!=AG133,#REF!="Y")=TRUE,"",IF(ISERROR(MATCH(AG$3,#REF!,0)=TRUE),AG133,IF(MATCH(AG$3,#REF!,0)=2,#REF!,"")))</f>
        <v>#REF!</v>
      </c>
      <c r="AH134" t="e">
        <f>IF(AND(#REF!=AH133,#REF!="Y")=TRUE,"",IF(ISERROR(MATCH(AH$3,#REF!,0)=TRUE),AH133,IF(MATCH(AH$3,#REF!,0)=2,#REF!,"")))</f>
        <v>#REF!</v>
      </c>
      <c r="AI134" t="e">
        <f>IF(AND(#REF!=AI133,#REF!="Y")=TRUE,"",IF(ISERROR(MATCH(AI$3,#REF!,0)=TRUE),AI133,IF(MATCH(AI$3,#REF!,0)=2,#REF!,"")))</f>
        <v>#REF!</v>
      </c>
      <c r="AJ134" t="e">
        <f>IF(AND(#REF!=AJ133,#REF!="Y")=TRUE,"",IF(ISERROR(MATCH(AJ$3,#REF!,0)=TRUE),AJ133,IF(MATCH(AJ$3,#REF!,0)=2,#REF!,"")))</f>
        <v>#REF!</v>
      </c>
      <c r="AK134" t="e">
        <f>IF(AND(#REF!=AK133,#REF!="Y")=TRUE,"",IF(ISERROR(MATCH(AK$3,#REF!,0)=TRUE),AK133,IF(MATCH(AK$3,#REF!,0)=2,#REF!,"")))</f>
        <v>#REF!</v>
      </c>
      <c r="AL134" t="e">
        <f>IF(AND(#REF!=AL133,#REF!="Y")=TRUE,"",IF(ISERROR(MATCH(AL$3,#REF!,0)=TRUE),AL133,IF(MATCH(AL$3,#REF!,0)=2,#REF!,"")))</f>
        <v>#REF!</v>
      </c>
      <c r="AM134" t="e">
        <f>IF(AND(#REF!=AM133,#REF!="Y")=TRUE,"",IF(ISERROR(MATCH(AM$3,#REF!,0)=TRUE),AM133,IF(MATCH(AM$3,#REF!,0)=2,#REF!,"")))</f>
        <v>#REF!</v>
      </c>
      <c r="AN134" t="e">
        <f>IF(AND(#REF!=AN133,#REF!="Y")=TRUE,"",IF(ISERROR(MATCH(AN$3,#REF!,0)=TRUE),AN133,IF(MATCH(AN$3,#REF!,0)=2,#REF!,"")))</f>
        <v>#REF!</v>
      </c>
      <c r="AO134" s="110" t="e">
        <f>IF(AND(#REF!=AO133,#REF!="Y")=TRUE,"",IF(ISERROR(MATCH(AO$3,#REF!,0)=TRUE),AO133,IF(MATCH(AO$3,#REF!,0)=2,#REF!,"")))</f>
        <v>#REF!</v>
      </c>
      <c r="AP134" s="111" t="e">
        <f>IF(AND(#REF!=AP133,#REF!="Y")=TRUE,"",IF(ISERROR(MATCH(AP$3,#REF!,0)=TRUE),AP133,IF(MATCH(AP$3,#REF!,0)=2,#REF!,"")))</f>
        <v>#REF!</v>
      </c>
      <c r="AQ134" s="111" t="e">
        <f>IF(AND(#REF!=AQ133,#REF!="Y")=TRUE,"",IF(ISERROR(MATCH(AQ$3,#REF!,0)=TRUE),AQ133,IF(MATCH(AQ$3,#REF!,0)=2,#REF!,"")))</f>
        <v>#REF!</v>
      </c>
      <c r="AR134" s="111" t="e">
        <f>IF(AND(#REF!=AR133,#REF!="Y")=TRUE,"",IF(ISERROR(MATCH(AR$3,#REF!,0)=TRUE),AR133,IF(MATCH(AR$3,#REF!,0)=2,#REF!,"")))</f>
        <v>#REF!</v>
      </c>
      <c r="AS134" s="114" t="e">
        <f>IF(AND(#REF!=AS133,#REF!="Y")=TRUE,"",IF(ISERROR(MATCH(AS$3,#REF!,0)=TRUE),AS133,IF(MATCH(AS$3,#REF!,0)=2,#REF!,"")))</f>
        <v>#REF!</v>
      </c>
      <c r="AT134" s="110" t="e">
        <f>IF(AND(#REF!=AT133,#REF!="Y")=TRUE,"",IF(ISERROR(MATCH(AT$3,#REF!,0)=TRUE),AT133,IF(MATCH(AT$3,#REF!,0)=2,#REF!,"")))</f>
        <v>#REF!</v>
      </c>
      <c r="AU134" s="111" t="e">
        <f>IF(AND(#REF!=AU133,#REF!="Y")=TRUE,"",IF(ISERROR(MATCH(AU$3,#REF!,0)=TRUE),AU133,IF(MATCH(AU$3,#REF!,0)=2,#REF!,"")))</f>
        <v>#REF!</v>
      </c>
      <c r="AV134" s="114" t="e">
        <f>IF(AND(#REF!=AV133,#REF!="Y")=TRUE,"",IF(ISERROR(MATCH(AV$3,#REF!,0)=TRUE),AV133,IF(MATCH(AV$3,#REF!,0)=2,#REF!,"")))</f>
        <v>#REF!</v>
      </c>
      <c r="BA134">
        <f>+'All Trains &amp; Jobs'!O109</f>
        <v>0</v>
      </c>
    </row>
    <row r="135" spans="1:53">
      <c r="A135">
        <v>131</v>
      </c>
      <c r="B135" t="e">
        <f>IF(AND(#REF!=B134,#REF!="Y")=TRUE,"",IF(ISERROR(MATCH(B$3,#REF!,0)=TRUE),B134,IF(MATCH(B$3,#REF!,0)=2,#REF!,"")))</f>
        <v>#REF!</v>
      </c>
      <c r="C135" t="e">
        <f>IF(AND(#REF!=C134,#REF!="Y")=TRUE,"",IF(ISERROR(MATCH(C$3,#REF!,0)=TRUE),C134,IF(MATCH(C$3,#REF!,0)=2,#REF!,"")))</f>
        <v>#REF!</v>
      </c>
      <c r="D135" t="e">
        <f>IF(AND(#REF!=D134,#REF!="Y")=TRUE,"",IF(ISERROR(MATCH(D$3,#REF!,0)=TRUE),D134,IF(MATCH(D$3,#REF!,0)=2,#REF!,"")))</f>
        <v>#REF!</v>
      </c>
      <c r="E135" t="e">
        <f>IF(AND(#REF!=E134,#REF!="Y")=TRUE,"",IF(ISERROR(MATCH(E$3,#REF!,0)=TRUE),E134,IF(MATCH(E$3,#REF!,0)=2,#REF!,"")))</f>
        <v>#REF!</v>
      </c>
      <c r="F135" t="e">
        <f>IF(AND(#REF!=F134,#REF!="Y")=TRUE,"",IF(ISERROR(MATCH(F$3,#REF!,0)=TRUE),F134,IF(MATCH(F$3,#REF!,0)=2,#REF!,"")))</f>
        <v>#REF!</v>
      </c>
      <c r="G135" t="e">
        <f>IF(AND(#REF!=G134,#REF!="Y")=TRUE,"",IF(ISERROR(MATCH(G$3,#REF!,0)=TRUE),G134,IF(MATCH(G$3,#REF!,0)=2,#REF!,"")))</f>
        <v>#REF!</v>
      </c>
      <c r="H135" t="e">
        <f>IF(AND(#REF!=H134,#REF!="Y")=TRUE,"",IF(ISERROR(MATCH(H$3,#REF!,0)=TRUE),H134,IF(MATCH(H$3,#REF!,0)=2,#REF!,"")))</f>
        <v>#REF!</v>
      </c>
      <c r="I135" s="110" t="e">
        <f>IF(AND(#REF!=I134,#REF!="Y")=TRUE,"",IF(ISERROR(MATCH(I$3,#REF!,0)=TRUE),I134,IF(MATCH(I$3,#REF!,0)=2,#REF!,"")))</f>
        <v>#REF!</v>
      </c>
      <c r="J135" s="111" t="e">
        <f>IF(AND(#REF!=J134,#REF!="Y")=TRUE,"",IF(ISERROR(MATCH(J$3,#REF!,0)=TRUE),J134,IF(MATCH(J$3,#REF!,0)=2,#REF!,"")))</f>
        <v>#REF!</v>
      </c>
      <c r="K135" s="111" t="e">
        <f>IF(AND(#REF!=K134,#REF!="Y")=TRUE,"",IF(ISERROR(MATCH(K$3,#REF!,0)=TRUE),K134,IF(MATCH(K$3,#REF!,0)=2,#REF!,"")))</f>
        <v>#REF!</v>
      </c>
      <c r="L135" s="111" t="e">
        <f>IF(AND(#REF!=L134,#REF!="Y")=TRUE,"",IF(ISERROR(MATCH(L$3,#REF!,0)=TRUE),L134,IF(MATCH(L$3,#REF!,0)=2,#REF!,"")))</f>
        <v>#REF!</v>
      </c>
      <c r="M135" s="111" t="e">
        <f>IF(AND(#REF!=M134,#REF!="Y")=TRUE,"",IF(ISERROR(MATCH(M$3,#REF!,0)=TRUE),M134,IF(MATCH(M$3,#REF!,0)=2,#REF!,"")))</f>
        <v>#REF!</v>
      </c>
      <c r="N135" s="111" t="e">
        <f>IF(AND(#REF!=N134,#REF!="Y")=TRUE,"",IF(ISERROR(MATCH(N$3,#REF!,0)=TRUE),N134,IF(MATCH(N$3,#REF!,0)=2,#REF!,"")))</f>
        <v>#REF!</v>
      </c>
      <c r="O135" s="114" t="e">
        <f>IF(AND(#REF!=O134,#REF!="Y")=TRUE,"",IF(ISERROR(MATCH(O$3,#REF!,0)=TRUE),O134,IF(MATCH(O$3,#REF!,0)=2,#REF!,"")))</f>
        <v>#REF!</v>
      </c>
      <c r="P135" s="110" t="e">
        <f>IF(AND(#REF!=P134,#REF!="Y")=TRUE,"",IF(ISERROR(MATCH(P$3,#REF!,0)=TRUE),P134,IF(MATCH(P$3,#REF!,0)=2,#REF!,"")))</f>
        <v>#REF!</v>
      </c>
      <c r="Q135" s="111" t="e">
        <f>IF(AND(#REF!=Q134,#REF!="Y")=TRUE,"",IF(ISERROR(MATCH(Q$3,#REF!,0)=TRUE),Q134,IF(MATCH(Q$3,#REF!,0)=2,#REF!,"")))</f>
        <v>#REF!</v>
      </c>
      <c r="R135" s="111" t="e">
        <f>IF(AND(#REF!=R134,#REF!="Y")=TRUE,"",IF(ISERROR(MATCH(R$3,#REF!,0)=TRUE),R134,IF(MATCH(R$3,#REF!,0)=2,#REF!,"")))</f>
        <v>#REF!</v>
      </c>
      <c r="S135" s="111" t="e">
        <f>IF(AND(#REF!=S134,#REF!="Y")=TRUE,"",IF(ISERROR(MATCH(S$3,#REF!,0)=TRUE),S134,IF(MATCH(S$3,#REF!,0)=2,#REF!,"")))</f>
        <v>#REF!</v>
      </c>
      <c r="T135" s="111" t="e">
        <f>IF(AND(#REF!=T134,#REF!="Y")=TRUE,"",IF(ISERROR(MATCH(T$3,#REF!,0)=TRUE),T134,IF(MATCH(T$3,#REF!,0)=2,#REF!,"")))</f>
        <v>#REF!</v>
      </c>
      <c r="U135" s="111" t="e">
        <f>IF(AND(#REF!=U134,#REF!="Y")=TRUE,"",IF(ISERROR(MATCH(U$3,#REF!,0)=TRUE),U134,IF(MATCH(U$3,#REF!,0)=2,#REF!,"")))</f>
        <v>#REF!</v>
      </c>
      <c r="V135" s="111" t="e">
        <f>IF(AND(#REF!=V134,#REF!="Y")=TRUE,"",IF(ISERROR(MATCH(V$3,#REF!,0)=TRUE),V134,IF(MATCH(V$3,#REF!,0)=2,#REF!,"")))</f>
        <v>#REF!</v>
      </c>
      <c r="W135" s="114" t="e">
        <f>IF(AND(#REF!=W134,#REF!="Y")=TRUE,"",IF(ISERROR(MATCH(W$3,#REF!,0)=TRUE),W134,IF(MATCH(W$3,#REF!,0)=2,#REF!,"")))</f>
        <v>#REF!</v>
      </c>
      <c r="X135" t="e">
        <f>IF(AND(#REF!=X134,#REF!="Y")=TRUE,"",IF(ISERROR(MATCH(X$3,#REF!,0)=TRUE),X134,IF(MATCH(X$3,#REF!,0)=2,#REF!,"")))</f>
        <v>#REF!</v>
      </c>
      <c r="Y135" t="e">
        <f>IF(AND(#REF!=Y134,#REF!="Y")=TRUE,"",IF(ISERROR(MATCH(Y$3,#REF!,0)=TRUE),Y134,IF(MATCH(Y$3,#REF!,0)=2,#REF!,"")))</f>
        <v>#REF!</v>
      </c>
      <c r="Z135" t="e">
        <f>IF(AND(#REF!=Z134,#REF!="Y")=TRUE,"",IF(ISERROR(MATCH(Z$3,#REF!,0)=TRUE),Z134,IF(MATCH(Z$3,#REF!,0)=2,#REF!,"")))</f>
        <v>#REF!</v>
      </c>
      <c r="AA135" s="110" t="e">
        <f>IF(AND(#REF!=AA134,#REF!="Y")=TRUE,"",IF(ISERROR(MATCH(AA$3,#REF!,0)=TRUE),AA134,IF(MATCH(AA$3,#REF!,0)=2,#REF!,"")))</f>
        <v>#REF!</v>
      </c>
      <c r="AB135" s="111" t="e">
        <f>IF(AND(#REF!=AB134,#REF!="Y")=TRUE,"",IF(ISERROR(MATCH(AB$3,#REF!,0)=TRUE),AB134,IF(MATCH(AB$3,#REF!,0)=2,#REF!,"")))</f>
        <v>#REF!</v>
      </c>
      <c r="AC135" s="111" t="e">
        <f>IF(AND(#REF!=AC134,#REF!="Y")=TRUE,"",IF(ISERROR(MATCH(AC$3,#REF!,0)=TRUE),AC134,IF(MATCH(AC$3,#REF!,0)=2,#REF!,"")))</f>
        <v>#REF!</v>
      </c>
      <c r="AD135" s="114" t="e">
        <f>IF(AND(#REF!=AD134,#REF!="Y")=TRUE,"",IF(ISERROR(MATCH(AD$3,#REF!,0)=TRUE),AD134,IF(MATCH(AD$3,#REF!,0)=2,#REF!,"")))</f>
        <v>#REF!</v>
      </c>
      <c r="AE135" s="110" t="e">
        <f>IF(AND(#REF!=AE134,#REF!="Y")=TRUE,"",IF(ISERROR(MATCH(AE$3,#REF!,0)=TRUE),AE134,IF(MATCH(AE$3,#REF!,0)=2,#REF!,"")))</f>
        <v>#REF!</v>
      </c>
      <c r="AF135" s="114" t="e">
        <f>IF(AND(#REF!=AF134,#REF!="Y")=TRUE,"",IF(ISERROR(MATCH(AF$3,#REF!,0)=TRUE),AF134,IF(MATCH(AF$3,#REF!,0)=2,#REF!,"")))</f>
        <v>#REF!</v>
      </c>
      <c r="AG135" t="e">
        <f>IF(AND(#REF!=AG134,#REF!="Y")=TRUE,"",IF(ISERROR(MATCH(AG$3,#REF!,0)=TRUE),AG134,IF(MATCH(AG$3,#REF!,0)=2,#REF!,"")))</f>
        <v>#REF!</v>
      </c>
      <c r="AH135" t="e">
        <f>IF(AND(#REF!=AH134,#REF!="Y")=TRUE,"",IF(ISERROR(MATCH(AH$3,#REF!,0)=TRUE),AH134,IF(MATCH(AH$3,#REF!,0)=2,#REF!,"")))</f>
        <v>#REF!</v>
      </c>
      <c r="AI135" t="e">
        <f>IF(AND(#REF!=AI134,#REF!="Y")=TRUE,"",IF(ISERROR(MATCH(AI$3,#REF!,0)=TRUE),AI134,IF(MATCH(AI$3,#REF!,0)=2,#REF!,"")))</f>
        <v>#REF!</v>
      </c>
      <c r="AJ135" t="e">
        <f>IF(AND(#REF!=AJ134,#REF!="Y")=TRUE,"",IF(ISERROR(MATCH(AJ$3,#REF!,0)=TRUE),AJ134,IF(MATCH(AJ$3,#REF!,0)=2,#REF!,"")))</f>
        <v>#REF!</v>
      </c>
      <c r="AK135" t="e">
        <f>IF(AND(#REF!=AK134,#REF!="Y")=TRUE,"",IF(ISERROR(MATCH(AK$3,#REF!,0)=TRUE),AK134,IF(MATCH(AK$3,#REF!,0)=2,#REF!,"")))</f>
        <v>#REF!</v>
      </c>
      <c r="AL135" t="e">
        <f>IF(AND(#REF!=AL134,#REF!="Y")=TRUE,"",IF(ISERROR(MATCH(AL$3,#REF!,0)=TRUE),AL134,IF(MATCH(AL$3,#REF!,0)=2,#REF!,"")))</f>
        <v>#REF!</v>
      </c>
      <c r="AM135" t="e">
        <f>IF(AND(#REF!=AM134,#REF!="Y")=TRUE,"",IF(ISERROR(MATCH(AM$3,#REF!,0)=TRUE),AM134,IF(MATCH(AM$3,#REF!,0)=2,#REF!,"")))</f>
        <v>#REF!</v>
      </c>
      <c r="AN135" t="e">
        <f>IF(AND(#REF!=AN134,#REF!="Y")=TRUE,"",IF(ISERROR(MATCH(AN$3,#REF!,0)=TRUE),AN134,IF(MATCH(AN$3,#REF!,0)=2,#REF!,"")))</f>
        <v>#REF!</v>
      </c>
      <c r="AO135" s="110" t="e">
        <f>IF(AND(#REF!=AO134,#REF!="Y")=TRUE,"",IF(ISERROR(MATCH(AO$3,#REF!,0)=TRUE),AO134,IF(MATCH(AO$3,#REF!,0)=2,#REF!,"")))</f>
        <v>#REF!</v>
      </c>
      <c r="AP135" s="111" t="e">
        <f>IF(AND(#REF!=AP134,#REF!="Y")=TRUE,"",IF(ISERROR(MATCH(AP$3,#REF!,0)=TRUE),AP134,IF(MATCH(AP$3,#REF!,0)=2,#REF!,"")))</f>
        <v>#REF!</v>
      </c>
      <c r="AQ135" s="111" t="e">
        <f>IF(AND(#REF!=AQ134,#REF!="Y")=TRUE,"",IF(ISERROR(MATCH(AQ$3,#REF!,0)=TRUE),AQ134,IF(MATCH(AQ$3,#REF!,0)=2,#REF!,"")))</f>
        <v>#REF!</v>
      </c>
      <c r="AR135" s="111" t="e">
        <f>IF(AND(#REF!=AR134,#REF!="Y")=TRUE,"",IF(ISERROR(MATCH(AR$3,#REF!,0)=TRUE),AR134,IF(MATCH(AR$3,#REF!,0)=2,#REF!,"")))</f>
        <v>#REF!</v>
      </c>
      <c r="AS135" s="114" t="e">
        <f>IF(AND(#REF!=AS134,#REF!="Y")=TRUE,"",IF(ISERROR(MATCH(AS$3,#REF!,0)=TRUE),AS134,IF(MATCH(AS$3,#REF!,0)=2,#REF!,"")))</f>
        <v>#REF!</v>
      </c>
      <c r="AT135" s="110" t="e">
        <f>IF(AND(#REF!=AT134,#REF!="Y")=TRUE,"",IF(ISERROR(MATCH(AT$3,#REF!,0)=TRUE),AT134,IF(MATCH(AT$3,#REF!,0)=2,#REF!,"")))</f>
        <v>#REF!</v>
      </c>
      <c r="AU135" s="111" t="e">
        <f>IF(AND(#REF!=AU134,#REF!="Y")=TRUE,"",IF(ISERROR(MATCH(AU$3,#REF!,0)=TRUE),AU134,IF(MATCH(AU$3,#REF!,0)=2,#REF!,"")))</f>
        <v>#REF!</v>
      </c>
      <c r="AV135" s="114" t="e">
        <f>IF(AND(#REF!=AV134,#REF!="Y")=TRUE,"",IF(ISERROR(MATCH(AV$3,#REF!,0)=TRUE),AV134,IF(MATCH(AV$3,#REF!,0)=2,#REF!,"")))</f>
        <v>#REF!</v>
      </c>
      <c r="BA135">
        <f>+'All Trains &amp; Jobs'!O110</f>
        <v>0</v>
      </c>
    </row>
    <row r="136" spans="1:53">
      <c r="A136">
        <v>132</v>
      </c>
      <c r="B136" t="e">
        <f>IF(AND(#REF!=B135,#REF!="Y")=TRUE,"",IF(ISERROR(MATCH(B$3,#REF!,0)=TRUE),B135,IF(MATCH(B$3,#REF!,0)=2,#REF!,"")))</f>
        <v>#REF!</v>
      </c>
      <c r="C136" t="e">
        <f>IF(AND(#REF!=C135,#REF!="Y")=TRUE,"",IF(ISERROR(MATCH(C$3,#REF!,0)=TRUE),C135,IF(MATCH(C$3,#REF!,0)=2,#REF!,"")))</f>
        <v>#REF!</v>
      </c>
      <c r="D136" t="e">
        <f>IF(AND(#REF!=D135,#REF!="Y")=TRUE,"",IF(ISERROR(MATCH(D$3,#REF!,0)=TRUE),D135,IF(MATCH(D$3,#REF!,0)=2,#REF!,"")))</f>
        <v>#REF!</v>
      </c>
      <c r="E136" t="e">
        <f>IF(AND(#REF!=E135,#REF!="Y")=TRUE,"",IF(ISERROR(MATCH(E$3,#REF!,0)=TRUE),E135,IF(MATCH(E$3,#REF!,0)=2,#REF!,"")))</f>
        <v>#REF!</v>
      </c>
      <c r="F136" t="e">
        <f>IF(AND(#REF!=F135,#REF!="Y")=TRUE,"",IF(ISERROR(MATCH(F$3,#REF!,0)=TRUE),F135,IF(MATCH(F$3,#REF!,0)=2,#REF!,"")))</f>
        <v>#REF!</v>
      </c>
      <c r="G136" t="e">
        <f>IF(AND(#REF!=G135,#REF!="Y")=TRUE,"",IF(ISERROR(MATCH(G$3,#REF!,0)=TRUE),G135,IF(MATCH(G$3,#REF!,0)=2,#REF!,"")))</f>
        <v>#REF!</v>
      </c>
      <c r="H136" t="e">
        <f>IF(AND(#REF!=H135,#REF!="Y")=TRUE,"",IF(ISERROR(MATCH(H$3,#REF!,0)=TRUE),H135,IF(MATCH(H$3,#REF!,0)=2,#REF!,"")))</f>
        <v>#REF!</v>
      </c>
      <c r="I136" s="110" t="e">
        <f>IF(AND(#REF!=I135,#REF!="Y")=TRUE,"",IF(ISERROR(MATCH(I$3,#REF!,0)=TRUE),I135,IF(MATCH(I$3,#REF!,0)=2,#REF!,"")))</f>
        <v>#REF!</v>
      </c>
      <c r="J136" s="111" t="e">
        <f>IF(AND(#REF!=J135,#REF!="Y")=TRUE,"",IF(ISERROR(MATCH(J$3,#REF!,0)=TRUE),J135,IF(MATCH(J$3,#REF!,0)=2,#REF!,"")))</f>
        <v>#REF!</v>
      </c>
      <c r="K136" s="111" t="e">
        <f>IF(AND(#REF!=K135,#REF!="Y")=TRUE,"",IF(ISERROR(MATCH(K$3,#REF!,0)=TRUE),K135,IF(MATCH(K$3,#REF!,0)=2,#REF!,"")))</f>
        <v>#REF!</v>
      </c>
      <c r="L136" s="111" t="e">
        <f>IF(AND(#REF!=L135,#REF!="Y")=TRUE,"",IF(ISERROR(MATCH(L$3,#REF!,0)=TRUE),L135,IF(MATCH(L$3,#REF!,0)=2,#REF!,"")))</f>
        <v>#REF!</v>
      </c>
      <c r="M136" s="111" t="e">
        <f>IF(AND(#REF!=M135,#REF!="Y")=TRUE,"",IF(ISERROR(MATCH(M$3,#REF!,0)=TRUE),M135,IF(MATCH(M$3,#REF!,0)=2,#REF!,"")))</f>
        <v>#REF!</v>
      </c>
      <c r="N136" s="111" t="e">
        <f>IF(AND(#REF!=N135,#REF!="Y")=TRUE,"",IF(ISERROR(MATCH(N$3,#REF!,0)=TRUE),N135,IF(MATCH(N$3,#REF!,0)=2,#REF!,"")))</f>
        <v>#REF!</v>
      </c>
      <c r="O136" s="114" t="e">
        <f>IF(AND(#REF!=O135,#REF!="Y")=TRUE,"",IF(ISERROR(MATCH(O$3,#REF!,0)=TRUE),O135,IF(MATCH(O$3,#REF!,0)=2,#REF!,"")))</f>
        <v>#REF!</v>
      </c>
      <c r="P136" s="110" t="e">
        <f>IF(AND(#REF!=P135,#REF!="Y")=TRUE,"",IF(ISERROR(MATCH(P$3,#REF!,0)=TRUE),P135,IF(MATCH(P$3,#REF!,0)=2,#REF!,"")))</f>
        <v>#REF!</v>
      </c>
      <c r="Q136" s="111" t="e">
        <f>IF(AND(#REF!=Q135,#REF!="Y")=TRUE,"",IF(ISERROR(MATCH(Q$3,#REF!,0)=TRUE),Q135,IF(MATCH(Q$3,#REF!,0)=2,#REF!,"")))</f>
        <v>#REF!</v>
      </c>
      <c r="R136" s="111" t="e">
        <f>IF(AND(#REF!=R135,#REF!="Y")=TRUE,"",IF(ISERROR(MATCH(R$3,#REF!,0)=TRUE),R135,IF(MATCH(R$3,#REF!,0)=2,#REF!,"")))</f>
        <v>#REF!</v>
      </c>
      <c r="S136" s="111" t="e">
        <f>IF(AND(#REF!=S135,#REF!="Y")=TRUE,"",IF(ISERROR(MATCH(S$3,#REF!,0)=TRUE),S135,IF(MATCH(S$3,#REF!,0)=2,#REF!,"")))</f>
        <v>#REF!</v>
      </c>
      <c r="T136" s="111" t="e">
        <f>IF(AND(#REF!=T135,#REF!="Y")=TRUE,"",IF(ISERROR(MATCH(T$3,#REF!,0)=TRUE),T135,IF(MATCH(T$3,#REF!,0)=2,#REF!,"")))</f>
        <v>#REF!</v>
      </c>
      <c r="U136" s="111" t="e">
        <f>IF(AND(#REF!=U135,#REF!="Y")=TRUE,"",IF(ISERROR(MATCH(U$3,#REF!,0)=TRUE),U135,IF(MATCH(U$3,#REF!,0)=2,#REF!,"")))</f>
        <v>#REF!</v>
      </c>
      <c r="V136" s="111" t="e">
        <f>IF(AND(#REF!=V135,#REF!="Y")=TRUE,"",IF(ISERROR(MATCH(V$3,#REF!,0)=TRUE),V135,IF(MATCH(V$3,#REF!,0)=2,#REF!,"")))</f>
        <v>#REF!</v>
      </c>
      <c r="W136" s="114" t="e">
        <f>IF(AND(#REF!=W135,#REF!="Y")=TRUE,"",IF(ISERROR(MATCH(W$3,#REF!,0)=TRUE),W135,IF(MATCH(W$3,#REF!,0)=2,#REF!,"")))</f>
        <v>#REF!</v>
      </c>
      <c r="X136" t="e">
        <f>IF(AND(#REF!=X135,#REF!="Y")=TRUE,"",IF(ISERROR(MATCH(X$3,#REF!,0)=TRUE),X135,IF(MATCH(X$3,#REF!,0)=2,#REF!,"")))</f>
        <v>#REF!</v>
      </c>
      <c r="Y136" t="e">
        <f>IF(AND(#REF!=Y135,#REF!="Y")=TRUE,"",IF(ISERROR(MATCH(Y$3,#REF!,0)=TRUE),Y135,IF(MATCH(Y$3,#REF!,0)=2,#REF!,"")))</f>
        <v>#REF!</v>
      </c>
      <c r="Z136" t="e">
        <f>IF(AND(#REF!=Z135,#REF!="Y")=TRUE,"",IF(ISERROR(MATCH(Z$3,#REF!,0)=TRUE),Z135,IF(MATCH(Z$3,#REF!,0)=2,#REF!,"")))</f>
        <v>#REF!</v>
      </c>
      <c r="AA136" s="110" t="e">
        <f>IF(AND(#REF!=AA135,#REF!="Y")=TRUE,"",IF(ISERROR(MATCH(AA$3,#REF!,0)=TRUE),AA135,IF(MATCH(AA$3,#REF!,0)=2,#REF!,"")))</f>
        <v>#REF!</v>
      </c>
      <c r="AB136" s="111" t="e">
        <f>IF(AND(#REF!=AB135,#REF!="Y")=TRUE,"",IF(ISERROR(MATCH(AB$3,#REF!,0)=TRUE),AB135,IF(MATCH(AB$3,#REF!,0)=2,#REF!,"")))</f>
        <v>#REF!</v>
      </c>
      <c r="AC136" s="111" t="e">
        <f>IF(AND(#REF!=AC135,#REF!="Y")=TRUE,"",IF(ISERROR(MATCH(AC$3,#REF!,0)=TRUE),AC135,IF(MATCH(AC$3,#REF!,0)=2,#REF!,"")))</f>
        <v>#REF!</v>
      </c>
      <c r="AD136" s="114" t="e">
        <f>IF(AND(#REF!=AD135,#REF!="Y")=TRUE,"",IF(ISERROR(MATCH(AD$3,#REF!,0)=TRUE),AD135,IF(MATCH(AD$3,#REF!,0)=2,#REF!,"")))</f>
        <v>#REF!</v>
      </c>
      <c r="AE136" s="110" t="e">
        <f>IF(AND(#REF!=AE135,#REF!="Y")=TRUE,"",IF(ISERROR(MATCH(AE$3,#REF!,0)=TRUE),AE135,IF(MATCH(AE$3,#REF!,0)=2,#REF!,"")))</f>
        <v>#REF!</v>
      </c>
      <c r="AF136" s="114" t="e">
        <f>IF(AND(#REF!=AF135,#REF!="Y")=TRUE,"",IF(ISERROR(MATCH(AF$3,#REF!,0)=TRUE),AF135,IF(MATCH(AF$3,#REF!,0)=2,#REF!,"")))</f>
        <v>#REF!</v>
      </c>
      <c r="AG136" t="e">
        <f>IF(AND(#REF!=AG135,#REF!="Y")=TRUE,"",IF(ISERROR(MATCH(AG$3,#REF!,0)=TRUE),AG135,IF(MATCH(AG$3,#REF!,0)=2,#REF!,"")))</f>
        <v>#REF!</v>
      </c>
      <c r="AH136" t="e">
        <f>IF(AND(#REF!=AH135,#REF!="Y")=TRUE,"",IF(ISERROR(MATCH(AH$3,#REF!,0)=TRUE),AH135,IF(MATCH(AH$3,#REF!,0)=2,#REF!,"")))</f>
        <v>#REF!</v>
      </c>
      <c r="AI136" t="e">
        <f>IF(AND(#REF!=AI135,#REF!="Y")=TRUE,"",IF(ISERROR(MATCH(AI$3,#REF!,0)=TRUE),AI135,IF(MATCH(AI$3,#REF!,0)=2,#REF!,"")))</f>
        <v>#REF!</v>
      </c>
      <c r="AJ136" t="e">
        <f>IF(AND(#REF!=AJ135,#REF!="Y")=TRUE,"",IF(ISERROR(MATCH(AJ$3,#REF!,0)=TRUE),AJ135,IF(MATCH(AJ$3,#REF!,0)=2,#REF!,"")))</f>
        <v>#REF!</v>
      </c>
      <c r="AK136" t="e">
        <f>IF(AND(#REF!=AK135,#REF!="Y")=TRUE,"",IF(ISERROR(MATCH(AK$3,#REF!,0)=TRUE),AK135,IF(MATCH(AK$3,#REF!,0)=2,#REF!,"")))</f>
        <v>#REF!</v>
      </c>
      <c r="AL136" t="e">
        <f>IF(AND(#REF!=AL135,#REF!="Y")=TRUE,"",IF(ISERROR(MATCH(AL$3,#REF!,0)=TRUE),AL135,IF(MATCH(AL$3,#REF!,0)=2,#REF!,"")))</f>
        <v>#REF!</v>
      </c>
      <c r="AM136" t="e">
        <f>IF(AND(#REF!=AM135,#REF!="Y")=TRUE,"",IF(ISERROR(MATCH(AM$3,#REF!,0)=TRUE),AM135,IF(MATCH(AM$3,#REF!,0)=2,#REF!,"")))</f>
        <v>#REF!</v>
      </c>
      <c r="AN136" t="e">
        <f>IF(AND(#REF!=AN135,#REF!="Y")=TRUE,"",IF(ISERROR(MATCH(AN$3,#REF!,0)=TRUE),AN135,IF(MATCH(AN$3,#REF!,0)=2,#REF!,"")))</f>
        <v>#REF!</v>
      </c>
      <c r="AO136" s="110" t="e">
        <f>IF(AND(#REF!=AO135,#REF!="Y")=TRUE,"",IF(ISERROR(MATCH(AO$3,#REF!,0)=TRUE),AO135,IF(MATCH(AO$3,#REF!,0)=2,#REF!,"")))</f>
        <v>#REF!</v>
      </c>
      <c r="AP136" s="111" t="e">
        <f>IF(AND(#REF!=AP135,#REF!="Y")=TRUE,"",IF(ISERROR(MATCH(AP$3,#REF!,0)=TRUE),AP135,IF(MATCH(AP$3,#REF!,0)=2,#REF!,"")))</f>
        <v>#REF!</v>
      </c>
      <c r="AQ136" s="111" t="e">
        <f>IF(AND(#REF!=AQ135,#REF!="Y")=TRUE,"",IF(ISERROR(MATCH(AQ$3,#REF!,0)=TRUE),AQ135,IF(MATCH(AQ$3,#REF!,0)=2,#REF!,"")))</f>
        <v>#REF!</v>
      </c>
      <c r="AR136" s="111" t="e">
        <f>IF(AND(#REF!=AR135,#REF!="Y")=TRUE,"",IF(ISERROR(MATCH(AR$3,#REF!,0)=TRUE),AR135,IF(MATCH(AR$3,#REF!,0)=2,#REF!,"")))</f>
        <v>#REF!</v>
      </c>
      <c r="AS136" s="114" t="e">
        <f>IF(AND(#REF!=AS135,#REF!="Y")=TRUE,"",IF(ISERROR(MATCH(AS$3,#REF!,0)=TRUE),AS135,IF(MATCH(AS$3,#REF!,0)=2,#REF!,"")))</f>
        <v>#REF!</v>
      </c>
      <c r="AT136" s="110" t="e">
        <f>IF(AND(#REF!=AT135,#REF!="Y")=TRUE,"",IF(ISERROR(MATCH(AT$3,#REF!,0)=TRUE),AT135,IF(MATCH(AT$3,#REF!,0)=2,#REF!,"")))</f>
        <v>#REF!</v>
      </c>
      <c r="AU136" s="111" t="e">
        <f>IF(AND(#REF!=AU135,#REF!="Y")=TRUE,"",IF(ISERROR(MATCH(AU$3,#REF!,0)=TRUE),AU135,IF(MATCH(AU$3,#REF!,0)=2,#REF!,"")))</f>
        <v>#REF!</v>
      </c>
      <c r="AV136" s="114" t="e">
        <f>IF(AND(#REF!=AV135,#REF!="Y")=TRUE,"",IF(ISERROR(MATCH(AV$3,#REF!,0)=TRUE),AV135,IF(MATCH(AV$3,#REF!,0)=2,#REF!,"")))</f>
        <v>#REF!</v>
      </c>
      <c r="BA136">
        <f>+'All Trains &amp; Jobs'!O111</f>
        <v>0</v>
      </c>
    </row>
    <row r="137" spans="1:53">
      <c r="A137">
        <v>133</v>
      </c>
      <c r="B137" t="e">
        <f>IF(AND(#REF!=B136,#REF!="Y")=TRUE,"",IF(ISERROR(MATCH(B$3,#REF!,0)=TRUE),B136,IF(MATCH(B$3,#REF!,0)=2,#REF!,"")))</f>
        <v>#REF!</v>
      </c>
      <c r="C137" t="e">
        <f>IF(AND(#REF!=C136,#REF!="Y")=TRUE,"",IF(ISERROR(MATCH(C$3,#REF!,0)=TRUE),C136,IF(MATCH(C$3,#REF!,0)=2,#REF!,"")))</f>
        <v>#REF!</v>
      </c>
      <c r="D137" t="e">
        <f>IF(AND(#REF!=D136,#REF!="Y")=TRUE,"",IF(ISERROR(MATCH(D$3,#REF!,0)=TRUE),D136,IF(MATCH(D$3,#REF!,0)=2,#REF!,"")))</f>
        <v>#REF!</v>
      </c>
      <c r="E137" t="e">
        <f>IF(AND(#REF!=E136,#REF!="Y")=TRUE,"",IF(ISERROR(MATCH(E$3,#REF!,0)=TRUE),E136,IF(MATCH(E$3,#REF!,0)=2,#REF!,"")))</f>
        <v>#REF!</v>
      </c>
      <c r="F137" t="e">
        <f>IF(AND(#REF!=F136,#REF!="Y")=TRUE,"",IF(ISERROR(MATCH(F$3,#REF!,0)=TRUE),F136,IF(MATCH(F$3,#REF!,0)=2,#REF!,"")))</f>
        <v>#REF!</v>
      </c>
      <c r="G137" t="e">
        <f>IF(AND(#REF!=G136,#REF!="Y")=TRUE,"",IF(ISERROR(MATCH(G$3,#REF!,0)=TRUE),G136,IF(MATCH(G$3,#REF!,0)=2,#REF!,"")))</f>
        <v>#REF!</v>
      </c>
      <c r="H137" t="e">
        <f>IF(AND(#REF!=H136,#REF!="Y")=TRUE,"",IF(ISERROR(MATCH(H$3,#REF!,0)=TRUE),H136,IF(MATCH(H$3,#REF!,0)=2,#REF!,"")))</f>
        <v>#REF!</v>
      </c>
      <c r="I137" s="110" t="e">
        <f>IF(AND(#REF!=I136,#REF!="Y")=TRUE,"",IF(ISERROR(MATCH(I$3,#REF!,0)=TRUE),I136,IF(MATCH(I$3,#REF!,0)=2,#REF!,"")))</f>
        <v>#REF!</v>
      </c>
      <c r="J137" s="111" t="e">
        <f>IF(AND(#REF!=J136,#REF!="Y")=TRUE,"",IF(ISERROR(MATCH(J$3,#REF!,0)=TRUE),J136,IF(MATCH(J$3,#REF!,0)=2,#REF!,"")))</f>
        <v>#REF!</v>
      </c>
      <c r="K137" s="111" t="e">
        <f>IF(AND(#REF!=K136,#REF!="Y")=TRUE,"",IF(ISERROR(MATCH(K$3,#REF!,0)=TRUE),K136,IF(MATCH(K$3,#REF!,0)=2,#REF!,"")))</f>
        <v>#REF!</v>
      </c>
      <c r="L137" s="111" t="e">
        <f>IF(AND(#REF!=L136,#REF!="Y")=TRUE,"",IF(ISERROR(MATCH(L$3,#REF!,0)=TRUE),L136,IF(MATCH(L$3,#REF!,0)=2,#REF!,"")))</f>
        <v>#REF!</v>
      </c>
      <c r="M137" s="111" t="e">
        <f>IF(AND(#REF!=M136,#REF!="Y")=TRUE,"",IF(ISERROR(MATCH(M$3,#REF!,0)=TRUE),M136,IF(MATCH(M$3,#REF!,0)=2,#REF!,"")))</f>
        <v>#REF!</v>
      </c>
      <c r="N137" s="111" t="e">
        <f>IF(AND(#REF!=N136,#REF!="Y")=TRUE,"",IF(ISERROR(MATCH(N$3,#REF!,0)=TRUE),N136,IF(MATCH(N$3,#REF!,0)=2,#REF!,"")))</f>
        <v>#REF!</v>
      </c>
      <c r="O137" s="114" t="e">
        <f>IF(AND(#REF!=O136,#REF!="Y")=TRUE,"",IF(ISERROR(MATCH(O$3,#REF!,0)=TRUE),O136,IF(MATCH(O$3,#REF!,0)=2,#REF!,"")))</f>
        <v>#REF!</v>
      </c>
      <c r="P137" s="110" t="e">
        <f>IF(AND(#REF!=P136,#REF!="Y")=TRUE,"",IF(ISERROR(MATCH(P$3,#REF!,0)=TRUE),P136,IF(MATCH(P$3,#REF!,0)=2,#REF!,"")))</f>
        <v>#REF!</v>
      </c>
      <c r="Q137" s="111" t="e">
        <f>IF(AND(#REF!=Q136,#REF!="Y")=TRUE,"",IF(ISERROR(MATCH(Q$3,#REF!,0)=TRUE),Q136,IF(MATCH(Q$3,#REF!,0)=2,#REF!,"")))</f>
        <v>#REF!</v>
      </c>
      <c r="R137" s="111" t="e">
        <f>IF(AND(#REF!=R136,#REF!="Y")=TRUE,"",IF(ISERROR(MATCH(R$3,#REF!,0)=TRUE),R136,IF(MATCH(R$3,#REF!,0)=2,#REF!,"")))</f>
        <v>#REF!</v>
      </c>
      <c r="S137" s="111" t="e">
        <f>IF(AND(#REF!=S136,#REF!="Y")=TRUE,"",IF(ISERROR(MATCH(S$3,#REF!,0)=TRUE),S136,IF(MATCH(S$3,#REF!,0)=2,#REF!,"")))</f>
        <v>#REF!</v>
      </c>
      <c r="T137" s="111" t="e">
        <f>IF(AND(#REF!=T136,#REF!="Y")=TRUE,"",IF(ISERROR(MATCH(T$3,#REF!,0)=TRUE),T136,IF(MATCH(T$3,#REF!,0)=2,#REF!,"")))</f>
        <v>#REF!</v>
      </c>
      <c r="U137" s="111" t="e">
        <f>IF(AND(#REF!=U136,#REF!="Y")=TRUE,"",IF(ISERROR(MATCH(U$3,#REF!,0)=TRUE),U136,IF(MATCH(U$3,#REF!,0)=2,#REF!,"")))</f>
        <v>#REF!</v>
      </c>
      <c r="V137" s="111" t="e">
        <f>IF(AND(#REF!=V136,#REF!="Y")=TRUE,"",IF(ISERROR(MATCH(V$3,#REF!,0)=TRUE),V136,IF(MATCH(V$3,#REF!,0)=2,#REF!,"")))</f>
        <v>#REF!</v>
      </c>
      <c r="W137" s="114" t="e">
        <f>IF(AND(#REF!=W136,#REF!="Y")=TRUE,"",IF(ISERROR(MATCH(W$3,#REF!,0)=TRUE),W136,IF(MATCH(W$3,#REF!,0)=2,#REF!,"")))</f>
        <v>#REF!</v>
      </c>
      <c r="X137" t="e">
        <f>IF(AND(#REF!=X136,#REF!="Y")=TRUE,"",IF(ISERROR(MATCH(X$3,#REF!,0)=TRUE),X136,IF(MATCH(X$3,#REF!,0)=2,#REF!,"")))</f>
        <v>#REF!</v>
      </c>
      <c r="Y137" t="e">
        <f>IF(AND(#REF!=Y136,#REF!="Y")=TRUE,"",IF(ISERROR(MATCH(Y$3,#REF!,0)=TRUE),Y136,IF(MATCH(Y$3,#REF!,0)=2,#REF!,"")))</f>
        <v>#REF!</v>
      </c>
      <c r="Z137" t="e">
        <f>IF(AND(#REF!=Z136,#REF!="Y")=TRUE,"",IF(ISERROR(MATCH(Z$3,#REF!,0)=TRUE),Z136,IF(MATCH(Z$3,#REF!,0)=2,#REF!,"")))</f>
        <v>#REF!</v>
      </c>
      <c r="AA137" s="110" t="e">
        <f>IF(AND(#REF!=AA136,#REF!="Y")=TRUE,"",IF(ISERROR(MATCH(AA$3,#REF!,0)=TRUE),AA136,IF(MATCH(AA$3,#REF!,0)=2,#REF!,"")))</f>
        <v>#REF!</v>
      </c>
      <c r="AB137" s="111" t="e">
        <f>IF(AND(#REF!=AB136,#REF!="Y")=TRUE,"",IF(ISERROR(MATCH(AB$3,#REF!,0)=TRUE),AB136,IF(MATCH(AB$3,#REF!,0)=2,#REF!,"")))</f>
        <v>#REF!</v>
      </c>
      <c r="AC137" s="111" t="e">
        <f>IF(AND(#REF!=AC136,#REF!="Y")=TRUE,"",IF(ISERROR(MATCH(AC$3,#REF!,0)=TRUE),AC136,IF(MATCH(AC$3,#REF!,0)=2,#REF!,"")))</f>
        <v>#REF!</v>
      </c>
      <c r="AD137" s="114" t="e">
        <f>IF(AND(#REF!=AD136,#REF!="Y")=TRUE,"",IF(ISERROR(MATCH(AD$3,#REF!,0)=TRUE),AD136,IF(MATCH(AD$3,#REF!,0)=2,#REF!,"")))</f>
        <v>#REF!</v>
      </c>
      <c r="AE137" s="110" t="e">
        <f>IF(AND(#REF!=AE136,#REF!="Y")=TRUE,"",IF(ISERROR(MATCH(AE$3,#REF!,0)=TRUE),AE136,IF(MATCH(AE$3,#REF!,0)=2,#REF!,"")))</f>
        <v>#REF!</v>
      </c>
      <c r="AF137" s="114" t="e">
        <f>IF(AND(#REF!=AF136,#REF!="Y")=TRUE,"",IF(ISERROR(MATCH(AF$3,#REF!,0)=TRUE),AF136,IF(MATCH(AF$3,#REF!,0)=2,#REF!,"")))</f>
        <v>#REF!</v>
      </c>
      <c r="AG137" t="e">
        <f>IF(AND(#REF!=AG136,#REF!="Y")=TRUE,"",IF(ISERROR(MATCH(AG$3,#REF!,0)=TRUE),AG136,IF(MATCH(AG$3,#REF!,0)=2,#REF!,"")))</f>
        <v>#REF!</v>
      </c>
      <c r="AH137" t="e">
        <f>IF(AND(#REF!=AH136,#REF!="Y")=TRUE,"",IF(ISERROR(MATCH(AH$3,#REF!,0)=TRUE),AH136,IF(MATCH(AH$3,#REF!,0)=2,#REF!,"")))</f>
        <v>#REF!</v>
      </c>
      <c r="AI137" t="e">
        <f>IF(AND(#REF!=AI136,#REF!="Y")=TRUE,"",IF(ISERROR(MATCH(AI$3,#REF!,0)=TRUE),AI136,IF(MATCH(AI$3,#REF!,0)=2,#REF!,"")))</f>
        <v>#REF!</v>
      </c>
      <c r="AJ137" t="e">
        <f>IF(AND(#REF!=AJ136,#REF!="Y")=TRUE,"",IF(ISERROR(MATCH(AJ$3,#REF!,0)=TRUE),AJ136,IF(MATCH(AJ$3,#REF!,0)=2,#REF!,"")))</f>
        <v>#REF!</v>
      </c>
      <c r="AK137" t="e">
        <f>IF(AND(#REF!=AK136,#REF!="Y")=TRUE,"",IF(ISERROR(MATCH(AK$3,#REF!,0)=TRUE),AK136,IF(MATCH(AK$3,#REF!,0)=2,#REF!,"")))</f>
        <v>#REF!</v>
      </c>
      <c r="AL137" t="e">
        <f>IF(AND(#REF!=AL136,#REF!="Y")=TRUE,"",IF(ISERROR(MATCH(AL$3,#REF!,0)=TRUE),AL136,IF(MATCH(AL$3,#REF!,0)=2,#REF!,"")))</f>
        <v>#REF!</v>
      </c>
      <c r="AM137" t="e">
        <f>IF(AND(#REF!=AM136,#REF!="Y")=TRUE,"",IF(ISERROR(MATCH(AM$3,#REF!,0)=TRUE),AM136,IF(MATCH(AM$3,#REF!,0)=2,#REF!,"")))</f>
        <v>#REF!</v>
      </c>
      <c r="AN137" t="e">
        <f>IF(AND(#REF!=AN136,#REF!="Y")=TRUE,"",IF(ISERROR(MATCH(AN$3,#REF!,0)=TRUE),AN136,IF(MATCH(AN$3,#REF!,0)=2,#REF!,"")))</f>
        <v>#REF!</v>
      </c>
      <c r="AO137" s="110" t="e">
        <f>IF(AND(#REF!=AO136,#REF!="Y")=TRUE,"",IF(ISERROR(MATCH(AO$3,#REF!,0)=TRUE),AO136,IF(MATCH(AO$3,#REF!,0)=2,#REF!,"")))</f>
        <v>#REF!</v>
      </c>
      <c r="AP137" s="111" t="e">
        <f>IF(AND(#REF!=AP136,#REF!="Y")=TRUE,"",IF(ISERROR(MATCH(AP$3,#REF!,0)=TRUE),AP136,IF(MATCH(AP$3,#REF!,0)=2,#REF!,"")))</f>
        <v>#REF!</v>
      </c>
      <c r="AQ137" s="111" t="e">
        <f>IF(AND(#REF!=AQ136,#REF!="Y")=TRUE,"",IF(ISERROR(MATCH(AQ$3,#REF!,0)=TRUE),AQ136,IF(MATCH(AQ$3,#REF!,0)=2,#REF!,"")))</f>
        <v>#REF!</v>
      </c>
      <c r="AR137" s="111" t="e">
        <f>IF(AND(#REF!=AR136,#REF!="Y")=TRUE,"",IF(ISERROR(MATCH(AR$3,#REF!,0)=TRUE),AR136,IF(MATCH(AR$3,#REF!,0)=2,#REF!,"")))</f>
        <v>#REF!</v>
      </c>
      <c r="AS137" s="114" t="e">
        <f>IF(AND(#REF!=AS136,#REF!="Y")=TRUE,"",IF(ISERROR(MATCH(AS$3,#REF!,0)=TRUE),AS136,IF(MATCH(AS$3,#REF!,0)=2,#REF!,"")))</f>
        <v>#REF!</v>
      </c>
      <c r="AT137" s="110" t="e">
        <f>IF(AND(#REF!=AT136,#REF!="Y")=TRUE,"",IF(ISERROR(MATCH(AT$3,#REF!,0)=TRUE),AT136,IF(MATCH(AT$3,#REF!,0)=2,#REF!,"")))</f>
        <v>#REF!</v>
      </c>
      <c r="AU137" s="111" t="e">
        <f>IF(AND(#REF!=AU136,#REF!="Y")=TRUE,"",IF(ISERROR(MATCH(AU$3,#REF!,0)=TRUE),AU136,IF(MATCH(AU$3,#REF!,0)=2,#REF!,"")))</f>
        <v>#REF!</v>
      </c>
      <c r="AV137" s="114" t="e">
        <f>IF(AND(#REF!=AV136,#REF!="Y")=TRUE,"",IF(ISERROR(MATCH(AV$3,#REF!,0)=TRUE),AV136,IF(MATCH(AV$3,#REF!,0)=2,#REF!,"")))</f>
        <v>#REF!</v>
      </c>
      <c r="BA137">
        <f>+'All Trains &amp; Jobs'!O112</f>
        <v>0</v>
      </c>
    </row>
    <row r="138" spans="1:53">
      <c r="A138">
        <v>134</v>
      </c>
      <c r="B138" t="e">
        <f>IF(AND(#REF!=B137,#REF!="Y")=TRUE,"",IF(ISERROR(MATCH(B$3,#REF!,0)=TRUE),B137,IF(MATCH(B$3,#REF!,0)=2,#REF!,"")))</f>
        <v>#REF!</v>
      </c>
      <c r="C138" t="e">
        <f>IF(AND(#REF!=C137,#REF!="Y")=TRUE,"",IF(ISERROR(MATCH(C$3,#REF!,0)=TRUE),C137,IF(MATCH(C$3,#REF!,0)=2,#REF!,"")))</f>
        <v>#REF!</v>
      </c>
      <c r="D138" t="e">
        <f>IF(AND(#REF!=D137,#REF!="Y")=TRUE,"",IF(ISERROR(MATCH(D$3,#REF!,0)=TRUE),D137,IF(MATCH(D$3,#REF!,0)=2,#REF!,"")))</f>
        <v>#REF!</v>
      </c>
      <c r="E138" t="e">
        <f>IF(AND(#REF!=E137,#REF!="Y")=TRUE,"",IF(ISERROR(MATCH(E$3,#REF!,0)=TRUE),E137,IF(MATCH(E$3,#REF!,0)=2,#REF!,"")))</f>
        <v>#REF!</v>
      </c>
      <c r="F138" t="e">
        <f>IF(AND(#REF!=F137,#REF!="Y")=TRUE,"",IF(ISERROR(MATCH(F$3,#REF!,0)=TRUE),F137,IF(MATCH(F$3,#REF!,0)=2,#REF!,"")))</f>
        <v>#REF!</v>
      </c>
      <c r="G138" t="e">
        <f>IF(AND(#REF!=G137,#REF!="Y")=TRUE,"",IF(ISERROR(MATCH(G$3,#REF!,0)=TRUE),G137,IF(MATCH(G$3,#REF!,0)=2,#REF!,"")))</f>
        <v>#REF!</v>
      </c>
      <c r="H138" t="e">
        <f>IF(AND(#REF!=H137,#REF!="Y")=TRUE,"",IF(ISERROR(MATCH(H$3,#REF!,0)=TRUE),H137,IF(MATCH(H$3,#REF!,0)=2,#REF!,"")))</f>
        <v>#REF!</v>
      </c>
      <c r="I138" s="110" t="e">
        <f>IF(AND(#REF!=I137,#REF!="Y")=TRUE,"",IF(ISERROR(MATCH(I$3,#REF!,0)=TRUE),I137,IF(MATCH(I$3,#REF!,0)=2,#REF!,"")))</f>
        <v>#REF!</v>
      </c>
      <c r="J138" s="111" t="e">
        <f>IF(AND(#REF!=J137,#REF!="Y")=TRUE,"",IF(ISERROR(MATCH(J$3,#REF!,0)=TRUE),J137,IF(MATCH(J$3,#REF!,0)=2,#REF!,"")))</f>
        <v>#REF!</v>
      </c>
      <c r="K138" s="111" t="e">
        <f>IF(AND(#REF!=K137,#REF!="Y")=TRUE,"",IF(ISERROR(MATCH(K$3,#REF!,0)=TRUE),K137,IF(MATCH(K$3,#REF!,0)=2,#REF!,"")))</f>
        <v>#REF!</v>
      </c>
      <c r="L138" s="111" t="e">
        <f>IF(AND(#REF!=L137,#REF!="Y")=TRUE,"",IF(ISERROR(MATCH(L$3,#REF!,0)=TRUE),L137,IF(MATCH(L$3,#REF!,0)=2,#REF!,"")))</f>
        <v>#REF!</v>
      </c>
      <c r="M138" s="111" t="e">
        <f>IF(AND(#REF!=M137,#REF!="Y")=TRUE,"",IF(ISERROR(MATCH(M$3,#REF!,0)=TRUE),M137,IF(MATCH(M$3,#REF!,0)=2,#REF!,"")))</f>
        <v>#REF!</v>
      </c>
      <c r="N138" s="111" t="e">
        <f>IF(AND(#REF!=N137,#REF!="Y")=TRUE,"",IF(ISERROR(MATCH(N$3,#REF!,0)=TRUE),N137,IF(MATCH(N$3,#REF!,0)=2,#REF!,"")))</f>
        <v>#REF!</v>
      </c>
      <c r="O138" s="114" t="e">
        <f>IF(AND(#REF!=O137,#REF!="Y")=TRUE,"",IF(ISERROR(MATCH(O$3,#REF!,0)=TRUE),O137,IF(MATCH(O$3,#REF!,0)=2,#REF!,"")))</f>
        <v>#REF!</v>
      </c>
      <c r="P138" s="110" t="e">
        <f>IF(AND(#REF!=P137,#REF!="Y")=TRUE,"",IF(ISERROR(MATCH(P$3,#REF!,0)=TRUE),P137,IF(MATCH(P$3,#REF!,0)=2,#REF!,"")))</f>
        <v>#REF!</v>
      </c>
      <c r="Q138" s="111" t="e">
        <f>IF(AND(#REF!=Q137,#REF!="Y")=TRUE,"",IF(ISERROR(MATCH(Q$3,#REF!,0)=TRUE),Q137,IF(MATCH(Q$3,#REF!,0)=2,#REF!,"")))</f>
        <v>#REF!</v>
      </c>
      <c r="R138" s="111" t="e">
        <f>IF(AND(#REF!=R137,#REF!="Y")=TRUE,"",IF(ISERROR(MATCH(R$3,#REF!,0)=TRUE),R137,IF(MATCH(R$3,#REF!,0)=2,#REF!,"")))</f>
        <v>#REF!</v>
      </c>
      <c r="S138" s="111" t="e">
        <f>IF(AND(#REF!=S137,#REF!="Y")=TRUE,"",IF(ISERROR(MATCH(S$3,#REF!,0)=TRUE),S137,IF(MATCH(S$3,#REF!,0)=2,#REF!,"")))</f>
        <v>#REF!</v>
      </c>
      <c r="T138" s="111" t="e">
        <f>IF(AND(#REF!=T137,#REF!="Y")=TRUE,"",IF(ISERROR(MATCH(T$3,#REF!,0)=TRUE),T137,IF(MATCH(T$3,#REF!,0)=2,#REF!,"")))</f>
        <v>#REF!</v>
      </c>
      <c r="U138" s="111" t="e">
        <f>IF(AND(#REF!=U137,#REF!="Y")=TRUE,"",IF(ISERROR(MATCH(U$3,#REF!,0)=TRUE),U137,IF(MATCH(U$3,#REF!,0)=2,#REF!,"")))</f>
        <v>#REF!</v>
      </c>
      <c r="V138" s="111" t="e">
        <f>IF(AND(#REF!=V137,#REF!="Y")=TRUE,"",IF(ISERROR(MATCH(V$3,#REF!,0)=TRUE),V137,IF(MATCH(V$3,#REF!,0)=2,#REF!,"")))</f>
        <v>#REF!</v>
      </c>
      <c r="W138" s="114" t="e">
        <f>IF(AND(#REF!=W137,#REF!="Y")=TRUE,"",IF(ISERROR(MATCH(W$3,#REF!,0)=TRUE),W137,IF(MATCH(W$3,#REF!,0)=2,#REF!,"")))</f>
        <v>#REF!</v>
      </c>
      <c r="X138" t="e">
        <f>IF(AND(#REF!=X137,#REF!="Y")=TRUE,"",IF(ISERROR(MATCH(X$3,#REF!,0)=TRUE),X137,IF(MATCH(X$3,#REF!,0)=2,#REF!,"")))</f>
        <v>#REF!</v>
      </c>
      <c r="Y138" t="e">
        <f>IF(AND(#REF!=Y137,#REF!="Y")=TRUE,"",IF(ISERROR(MATCH(Y$3,#REF!,0)=TRUE),Y137,IF(MATCH(Y$3,#REF!,0)=2,#REF!,"")))</f>
        <v>#REF!</v>
      </c>
      <c r="Z138" t="e">
        <f>IF(AND(#REF!=Z137,#REF!="Y")=TRUE,"",IF(ISERROR(MATCH(Z$3,#REF!,0)=TRUE),Z137,IF(MATCH(Z$3,#REF!,0)=2,#REF!,"")))</f>
        <v>#REF!</v>
      </c>
      <c r="AA138" s="110" t="e">
        <f>IF(AND(#REF!=AA137,#REF!="Y")=TRUE,"",IF(ISERROR(MATCH(AA$3,#REF!,0)=TRUE),AA137,IF(MATCH(AA$3,#REF!,0)=2,#REF!,"")))</f>
        <v>#REF!</v>
      </c>
      <c r="AB138" s="111" t="e">
        <f>IF(AND(#REF!=AB137,#REF!="Y")=TRUE,"",IF(ISERROR(MATCH(AB$3,#REF!,0)=TRUE),AB137,IF(MATCH(AB$3,#REF!,0)=2,#REF!,"")))</f>
        <v>#REF!</v>
      </c>
      <c r="AC138" s="111" t="e">
        <f>IF(AND(#REF!=AC137,#REF!="Y")=TRUE,"",IF(ISERROR(MATCH(AC$3,#REF!,0)=TRUE),AC137,IF(MATCH(AC$3,#REF!,0)=2,#REF!,"")))</f>
        <v>#REF!</v>
      </c>
      <c r="AD138" s="114" t="e">
        <f>IF(AND(#REF!=AD137,#REF!="Y")=TRUE,"",IF(ISERROR(MATCH(AD$3,#REF!,0)=TRUE),AD137,IF(MATCH(AD$3,#REF!,0)=2,#REF!,"")))</f>
        <v>#REF!</v>
      </c>
      <c r="AE138" s="110" t="e">
        <f>IF(AND(#REF!=AE137,#REF!="Y")=TRUE,"",IF(ISERROR(MATCH(AE$3,#REF!,0)=TRUE),AE137,IF(MATCH(AE$3,#REF!,0)=2,#REF!,"")))</f>
        <v>#REF!</v>
      </c>
      <c r="AF138" s="114" t="e">
        <f>IF(AND(#REF!=AF137,#REF!="Y")=TRUE,"",IF(ISERROR(MATCH(AF$3,#REF!,0)=TRUE),AF137,IF(MATCH(AF$3,#REF!,0)=2,#REF!,"")))</f>
        <v>#REF!</v>
      </c>
      <c r="AG138" t="e">
        <f>IF(AND(#REF!=AG137,#REF!="Y")=TRUE,"",IF(ISERROR(MATCH(AG$3,#REF!,0)=TRUE),AG137,IF(MATCH(AG$3,#REF!,0)=2,#REF!,"")))</f>
        <v>#REF!</v>
      </c>
      <c r="AH138" t="e">
        <f>IF(AND(#REF!=AH137,#REF!="Y")=TRUE,"",IF(ISERROR(MATCH(AH$3,#REF!,0)=TRUE),AH137,IF(MATCH(AH$3,#REF!,0)=2,#REF!,"")))</f>
        <v>#REF!</v>
      </c>
      <c r="AI138" t="e">
        <f>IF(AND(#REF!=AI137,#REF!="Y")=TRUE,"",IF(ISERROR(MATCH(AI$3,#REF!,0)=TRUE),AI137,IF(MATCH(AI$3,#REF!,0)=2,#REF!,"")))</f>
        <v>#REF!</v>
      </c>
      <c r="AJ138" t="e">
        <f>IF(AND(#REF!=AJ137,#REF!="Y")=TRUE,"",IF(ISERROR(MATCH(AJ$3,#REF!,0)=TRUE),AJ137,IF(MATCH(AJ$3,#REF!,0)=2,#REF!,"")))</f>
        <v>#REF!</v>
      </c>
      <c r="AK138" t="e">
        <f>IF(AND(#REF!=AK137,#REF!="Y")=TRUE,"",IF(ISERROR(MATCH(AK$3,#REF!,0)=TRUE),AK137,IF(MATCH(AK$3,#REF!,0)=2,#REF!,"")))</f>
        <v>#REF!</v>
      </c>
      <c r="AL138" t="e">
        <f>IF(AND(#REF!=AL137,#REF!="Y")=TRUE,"",IF(ISERROR(MATCH(AL$3,#REF!,0)=TRUE),AL137,IF(MATCH(AL$3,#REF!,0)=2,#REF!,"")))</f>
        <v>#REF!</v>
      </c>
      <c r="AM138" t="e">
        <f>IF(AND(#REF!=AM137,#REF!="Y")=TRUE,"",IF(ISERROR(MATCH(AM$3,#REF!,0)=TRUE),AM137,IF(MATCH(AM$3,#REF!,0)=2,#REF!,"")))</f>
        <v>#REF!</v>
      </c>
      <c r="AN138" t="e">
        <f>IF(AND(#REF!=AN137,#REF!="Y")=TRUE,"",IF(ISERROR(MATCH(AN$3,#REF!,0)=TRUE),AN137,IF(MATCH(AN$3,#REF!,0)=2,#REF!,"")))</f>
        <v>#REF!</v>
      </c>
      <c r="AO138" s="110" t="e">
        <f>IF(AND(#REF!=AO137,#REF!="Y")=TRUE,"",IF(ISERROR(MATCH(AO$3,#REF!,0)=TRUE),AO137,IF(MATCH(AO$3,#REF!,0)=2,#REF!,"")))</f>
        <v>#REF!</v>
      </c>
      <c r="AP138" s="111" t="e">
        <f>IF(AND(#REF!=AP137,#REF!="Y")=TRUE,"",IF(ISERROR(MATCH(AP$3,#REF!,0)=TRUE),AP137,IF(MATCH(AP$3,#REF!,0)=2,#REF!,"")))</f>
        <v>#REF!</v>
      </c>
      <c r="AQ138" s="111" t="e">
        <f>IF(AND(#REF!=AQ137,#REF!="Y")=TRUE,"",IF(ISERROR(MATCH(AQ$3,#REF!,0)=TRUE),AQ137,IF(MATCH(AQ$3,#REF!,0)=2,#REF!,"")))</f>
        <v>#REF!</v>
      </c>
      <c r="AR138" s="111" t="e">
        <f>IF(AND(#REF!=AR137,#REF!="Y")=TRUE,"",IF(ISERROR(MATCH(AR$3,#REF!,0)=TRUE),AR137,IF(MATCH(AR$3,#REF!,0)=2,#REF!,"")))</f>
        <v>#REF!</v>
      </c>
      <c r="AS138" s="114" t="e">
        <f>IF(AND(#REF!=AS137,#REF!="Y")=TRUE,"",IF(ISERROR(MATCH(AS$3,#REF!,0)=TRUE),AS137,IF(MATCH(AS$3,#REF!,0)=2,#REF!,"")))</f>
        <v>#REF!</v>
      </c>
      <c r="AT138" s="110" t="e">
        <f>IF(AND(#REF!=AT137,#REF!="Y")=TRUE,"",IF(ISERROR(MATCH(AT$3,#REF!,0)=TRUE),AT137,IF(MATCH(AT$3,#REF!,0)=2,#REF!,"")))</f>
        <v>#REF!</v>
      </c>
      <c r="AU138" s="111" t="e">
        <f>IF(AND(#REF!=AU137,#REF!="Y")=TRUE,"",IF(ISERROR(MATCH(AU$3,#REF!,0)=TRUE),AU137,IF(MATCH(AU$3,#REF!,0)=2,#REF!,"")))</f>
        <v>#REF!</v>
      </c>
      <c r="AV138" s="114" t="e">
        <f>IF(AND(#REF!=AV137,#REF!="Y")=TRUE,"",IF(ISERROR(MATCH(AV$3,#REF!,0)=TRUE),AV137,IF(MATCH(AV$3,#REF!,0)=2,#REF!,"")))</f>
        <v>#REF!</v>
      </c>
      <c r="BA138">
        <f>+'All Trains &amp; Jobs'!O113</f>
        <v>0</v>
      </c>
    </row>
    <row r="139" spans="1:53">
      <c r="A139">
        <v>135</v>
      </c>
      <c r="B139" t="e">
        <f>IF(AND(#REF!=B138,#REF!="Y")=TRUE,"",IF(ISERROR(MATCH(B$3,#REF!,0)=TRUE),B138,IF(MATCH(B$3,#REF!,0)=2,#REF!,"")))</f>
        <v>#REF!</v>
      </c>
      <c r="C139" t="e">
        <f>IF(AND(#REF!=C138,#REF!="Y")=TRUE,"",IF(ISERROR(MATCH(C$3,#REF!,0)=TRUE),C138,IF(MATCH(C$3,#REF!,0)=2,#REF!,"")))</f>
        <v>#REF!</v>
      </c>
      <c r="D139" t="e">
        <f>IF(AND(#REF!=D138,#REF!="Y")=TRUE,"",IF(ISERROR(MATCH(D$3,#REF!,0)=TRUE),D138,IF(MATCH(D$3,#REF!,0)=2,#REF!,"")))</f>
        <v>#REF!</v>
      </c>
      <c r="E139" t="e">
        <f>IF(AND(#REF!=E138,#REF!="Y")=TRUE,"",IF(ISERROR(MATCH(E$3,#REF!,0)=TRUE),E138,IF(MATCH(E$3,#REF!,0)=2,#REF!,"")))</f>
        <v>#REF!</v>
      </c>
      <c r="F139" t="e">
        <f>IF(AND(#REF!=F138,#REF!="Y")=TRUE,"",IF(ISERROR(MATCH(F$3,#REF!,0)=TRUE),F138,IF(MATCH(F$3,#REF!,0)=2,#REF!,"")))</f>
        <v>#REF!</v>
      </c>
      <c r="G139" t="e">
        <f>IF(AND(#REF!=G138,#REF!="Y")=TRUE,"",IF(ISERROR(MATCH(G$3,#REF!,0)=TRUE),G138,IF(MATCH(G$3,#REF!,0)=2,#REF!,"")))</f>
        <v>#REF!</v>
      </c>
      <c r="H139" t="e">
        <f>IF(AND(#REF!=H138,#REF!="Y")=TRUE,"",IF(ISERROR(MATCH(H$3,#REF!,0)=TRUE),H138,IF(MATCH(H$3,#REF!,0)=2,#REF!,"")))</f>
        <v>#REF!</v>
      </c>
      <c r="I139" s="110" t="e">
        <f>IF(AND(#REF!=I138,#REF!="Y")=TRUE,"",IF(ISERROR(MATCH(I$3,#REF!,0)=TRUE),I138,IF(MATCH(I$3,#REF!,0)=2,#REF!,"")))</f>
        <v>#REF!</v>
      </c>
      <c r="J139" s="111" t="e">
        <f>IF(AND(#REF!=J138,#REF!="Y")=TRUE,"",IF(ISERROR(MATCH(J$3,#REF!,0)=TRUE),J138,IF(MATCH(J$3,#REF!,0)=2,#REF!,"")))</f>
        <v>#REF!</v>
      </c>
      <c r="K139" s="111" t="e">
        <f>IF(AND(#REF!=K138,#REF!="Y")=TRUE,"",IF(ISERROR(MATCH(K$3,#REF!,0)=TRUE),K138,IF(MATCH(K$3,#REF!,0)=2,#REF!,"")))</f>
        <v>#REF!</v>
      </c>
      <c r="L139" s="111" t="e">
        <f>IF(AND(#REF!=L138,#REF!="Y")=TRUE,"",IF(ISERROR(MATCH(L$3,#REF!,0)=TRUE),L138,IF(MATCH(L$3,#REF!,0)=2,#REF!,"")))</f>
        <v>#REF!</v>
      </c>
      <c r="M139" s="111" t="e">
        <f>IF(AND(#REF!=M138,#REF!="Y")=TRUE,"",IF(ISERROR(MATCH(M$3,#REF!,0)=TRUE),M138,IF(MATCH(M$3,#REF!,0)=2,#REF!,"")))</f>
        <v>#REF!</v>
      </c>
      <c r="N139" s="111" t="e">
        <f>IF(AND(#REF!=N138,#REF!="Y")=TRUE,"",IF(ISERROR(MATCH(N$3,#REF!,0)=TRUE),N138,IF(MATCH(N$3,#REF!,0)=2,#REF!,"")))</f>
        <v>#REF!</v>
      </c>
      <c r="O139" s="114" t="e">
        <f>IF(AND(#REF!=O138,#REF!="Y")=TRUE,"",IF(ISERROR(MATCH(O$3,#REF!,0)=TRUE),O138,IF(MATCH(O$3,#REF!,0)=2,#REF!,"")))</f>
        <v>#REF!</v>
      </c>
      <c r="P139" s="110" t="e">
        <f>IF(AND(#REF!=P138,#REF!="Y")=TRUE,"",IF(ISERROR(MATCH(P$3,#REF!,0)=TRUE),P138,IF(MATCH(P$3,#REF!,0)=2,#REF!,"")))</f>
        <v>#REF!</v>
      </c>
      <c r="Q139" s="111" t="e">
        <f>IF(AND(#REF!=Q138,#REF!="Y")=TRUE,"",IF(ISERROR(MATCH(Q$3,#REF!,0)=TRUE),Q138,IF(MATCH(Q$3,#REF!,0)=2,#REF!,"")))</f>
        <v>#REF!</v>
      </c>
      <c r="R139" s="111" t="e">
        <f>IF(AND(#REF!=R138,#REF!="Y")=TRUE,"",IF(ISERROR(MATCH(R$3,#REF!,0)=TRUE),R138,IF(MATCH(R$3,#REF!,0)=2,#REF!,"")))</f>
        <v>#REF!</v>
      </c>
      <c r="S139" s="111" t="e">
        <f>IF(AND(#REF!=S138,#REF!="Y")=TRUE,"",IF(ISERROR(MATCH(S$3,#REF!,0)=TRUE),S138,IF(MATCH(S$3,#REF!,0)=2,#REF!,"")))</f>
        <v>#REF!</v>
      </c>
      <c r="T139" s="111" t="e">
        <f>IF(AND(#REF!=T138,#REF!="Y")=TRUE,"",IF(ISERROR(MATCH(T$3,#REF!,0)=TRUE),T138,IF(MATCH(T$3,#REF!,0)=2,#REF!,"")))</f>
        <v>#REF!</v>
      </c>
      <c r="U139" s="111" t="e">
        <f>IF(AND(#REF!=U138,#REF!="Y")=TRUE,"",IF(ISERROR(MATCH(U$3,#REF!,0)=TRUE),U138,IF(MATCH(U$3,#REF!,0)=2,#REF!,"")))</f>
        <v>#REF!</v>
      </c>
      <c r="V139" s="111" t="e">
        <f>IF(AND(#REF!=V138,#REF!="Y")=TRUE,"",IF(ISERROR(MATCH(V$3,#REF!,0)=TRUE),V138,IF(MATCH(V$3,#REF!,0)=2,#REF!,"")))</f>
        <v>#REF!</v>
      </c>
      <c r="W139" s="114" t="e">
        <f>IF(AND(#REF!=W138,#REF!="Y")=TRUE,"",IF(ISERROR(MATCH(W$3,#REF!,0)=TRUE),W138,IF(MATCH(W$3,#REF!,0)=2,#REF!,"")))</f>
        <v>#REF!</v>
      </c>
      <c r="X139" t="e">
        <f>IF(AND(#REF!=X138,#REF!="Y")=TRUE,"",IF(ISERROR(MATCH(X$3,#REF!,0)=TRUE),X138,IF(MATCH(X$3,#REF!,0)=2,#REF!,"")))</f>
        <v>#REF!</v>
      </c>
      <c r="Y139" t="e">
        <f>IF(AND(#REF!=Y138,#REF!="Y")=TRUE,"",IF(ISERROR(MATCH(Y$3,#REF!,0)=TRUE),Y138,IF(MATCH(Y$3,#REF!,0)=2,#REF!,"")))</f>
        <v>#REF!</v>
      </c>
      <c r="Z139" t="e">
        <f>IF(AND(#REF!=Z138,#REF!="Y")=TRUE,"",IF(ISERROR(MATCH(Z$3,#REF!,0)=TRUE),Z138,IF(MATCH(Z$3,#REF!,0)=2,#REF!,"")))</f>
        <v>#REF!</v>
      </c>
      <c r="AA139" s="110" t="e">
        <f>IF(AND(#REF!=AA138,#REF!="Y")=TRUE,"",IF(ISERROR(MATCH(AA$3,#REF!,0)=TRUE),AA138,IF(MATCH(AA$3,#REF!,0)=2,#REF!,"")))</f>
        <v>#REF!</v>
      </c>
      <c r="AB139" s="111" t="e">
        <f>IF(AND(#REF!=AB138,#REF!="Y")=TRUE,"",IF(ISERROR(MATCH(AB$3,#REF!,0)=TRUE),AB138,IF(MATCH(AB$3,#REF!,0)=2,#REF!,"")))</f>
        <v>#REF!</v>
      </c>
      <c r="AC139" s="111" t="e">
        <f>IF(AND(#REF!=AC138,#REF!="Y")=TRUE,"",IF(ISERROR(MATCH(AC$3,#REF!,0)=TRUE),AC138,IF(MATCH(AC$3,#REF!,0)=2,#REF!,"")))</f>
        <v>#REF!</v>
      </c>
      <c r="AD139" s="114" t="e">
        <f>IF(AND(#REF!=AD138,#REF!="Y")=TRUE,"",IF(ISERROR(MATCH(AD$3,#REF!,0)=TRUE),AD138,IF(MATCH(AD$3,#REF!,0)=2,#REF!,"")))</f>
        <v>#REF!</v>
      </c>
      <c r="AE139" s="110" t="e">
        <f>IF(AND(#REF!=AE138,#REF!="Y")=TRUE,"",IF(ISERROR(MATCH(AE$3,#REF!,0)=TRUE),AE138,IF(MATCH(AE$3,#REF!,0)=2,#REF!,"")))</f>
        <v>#REF!</v>
      </c>
      <c r="AF139" s="114" t="e">
        <f>IF(AND(#REF!=AF138,#REF!="Y")=TRUE,"",IF(ISERROR(MATCH(AF$3,#REF!,0)=TRUE),AF138,IF(MATCH(AF$3,#REF!,0)=2,#REF!,"")))</f>
        <v>#REF!</v>
      </c>
      <c r="AG139" t="e">
        <f>IF(AND(#REF!=AG138,#REF!="Y")=TRUE,"",IF(ISERROR(MATCH(AG$3,#REF!,0)=TRUE),AG138,IF(MATCH(AG$3,#REF!,0)=2,#REF!,"")))</f>
        <v>#REF!</v>
      </c>
      <c r="AH139" t="e">
        <f>IF(AND(#REF!=AH138,#REF!="Y")=TRUE,"",IF(ISERROR(MATCH(AH$3,#REF!,0)=TRUE),AH138,IF(MATCH(AH$3,#REF!,0)=2,#REF!,"")))</f>
        <v>#REF!</v>
      </c>
      <c r="AI139" t="e">
        <f>IF(AND(#REF!=AI138,#REF!="Y")=TRUE,"",IF(ISERROR(MATCH(AI$3,#REF!,0)=TRUE),AI138,IF(MATCH(AI$3,#REF!,0)=2,#REF!,"")))</f>
        <v>#REF!</v>
      </c>
      <c r="AJ139" t="e">
        <f>IF(AND(#REF!=AJ138,#REF!="Y")=TRUE,"",IF(ISERROR(MATCH(AJ$3,#REF!,0)=TRUE),AJ138,IF(MATCH(AJ$3,#REF!,0)=2,#REF!,"")))</f>
        <v>#REF!</v>
      </c>
      <c r="AK139" t="e">
        <f>IF(AND(#REF!=AK138,#REF!="Y")=TRUE,"",IF(ISERROR(MATCH(AK$3,#REF!,0)=TRUE),AK138,IF(MATCH(AK$3,#REF!,0)=2,#REF!,"")))</f>
        <v>#REF!</v>
      </c>
      <c r="AL139" t="e">
        <f>IF(AND(#REF!=AL138,#REF!="Y")=TRUE,"",IF(ISERROR(MATCH(AL$3,#REF!,0)=TRUE),AL138,IF(MATCH(AL$3,#REF!,0)=2,#REF!,"")))</f>
        <v>#REF!</v>
      </c>
      <c r="AM139" t="e">
        <f>IF(AND(#REF!=AM138,#REF!="Y")=TRUE,"",IF(ISERROR(MATCH(AM$3,#REF!,0)=TRUE),AM138,IF(MATCH(AM$3,#REF!,0)=2,#REF!,"")))</f>
        <v>#REF!</v>
      </c>
      <c r="AN139" t="e">
        <f>IF(AND(#REF!=AN138,#REF!="Y")=TRUE,"",IF(ISERROR(MATCH(AN$3,#REF!,0)=TRUE),AN138,IF(MATCH(AN$3,#REF!,0)=2,#REF!,"")))</f>
        <v>#REF!</v>
      </c>
      <c r="AO139" s="110" t="e">
        <f>IF(AND(#REF!=AO138,#REF!="Y")=TRUE,"",IF(ISERROR(MATCH(AO$3,#REF!,0)=TRUE),AO138,IF(MATCH(AO$3,#REF!,0)=2,#REF!,"")))</f>
        <v>#REF!</v>
      </c>
      <c r="AP139" s="111" t="e">
        <f>IF(AND(#REF!=AP138,#REF!="Y")=TRUE,"",IF(ISERROR(MATCH(AP$3,#REF!,0)=TRUE),AP138,IF(MATCH(AP$3,#REF!,0)=2,#REF!,"")))</f>
        <v>#REF!</v>
      </c>
      <c r="AQ139" s="111" t="e">
        <f>IF(AND(#REF!=AQ138,#REF!="Y")=TRUE,"",IF(ISERROR(MATCH(AQ$3,#REF!,0)=TRUE),AQ138,IF(MATCH(AQ$3,#REF!,0)=2,#REF!,"")))</f>
        <v>#REF!</v>
      </c>
      <c r="AR139" s="111" t="e">
        <f>IF(AND(#REF!=AR138,#REF!="Y")=TRUE,"",IF(ISERROR(MATCH(AR$3,#REF!,0)=TRUE),AR138,IF(MATCH(AR$3,#REF!,0)=2,#REF!,"")))</f>
        <v>#REF!</v>
      </c>
      <c r="AS139" s="114" t="e">
        <f>IF(AND(#REF!=AS138,#REF!="Y")=TRUE,"",IF(ISERROR(MATCH(AS$3,#REF!,0)=TRUE),AS138,IF(MATCH(AS$3,#REF!,0)=2,#REF!,"")))</f>
        <v>#REF!</v>
      </c>
      <c r="AT139" s="110" t="e">
        <f>IF(AND(#REF!=AT138,#REF!="Y")=TRUE,"",IF(ISERROR(MATCH(AT$3,#REF!,0)=TRUE),AT138,IF(MATCH(AT$3,#REF!,0)=2,#REF!,"")))</f>
        <v>#REF!</v>
      </c>
      <c r="AU139" s="111" t="e">
        <f>IF(AND(#REF!=AU138,#REF!="Y")=TRUE,"",IF(ISERROR(MATCH(AU$3,#REF!,0)=TRUE),AU138,IF(MATCH(AU$3,#REF!,0)=2,#REF!,"")))</f>
        <v>#REF!</v>
      </c>
      <c r="AV139" s="114" t="e">
        <f>IF(AND(#REF!=AV138,#REF!="Y")=TRUE,"",IF(ISERROR(MATCH(AV$3,#REF!,0)=TRUE),AV138,IF(MATCH(AV$3,#REF!,0)=2,#REF!,"")))</f>
        <v>#REF!</v>
      </c>
      <c r="BA139">
        <f>+'All Trains &amp; Jobs'!O114</f>
        <v>0</v>
      </c>
    </row>
    <row r="140" spans="1:53">
      <c r="A140">
        <v>136</v>
      </c>
      <c r="B140" t="e">
        <f>IF(AND(#REF!=B139,#REF!="Y")=TRUE,"",IF(ISERROR(MATCH(B$3,#REF!,0)=TRUE),B139,IF(MATCH(B$3,#REF!,0)=2,#REF!,"")))</f>
        <v>#REF!</v>
      </c>
      <c r="C140" t="e">
        <f>IF(AND(#REF!=C139,#REF!="Y")=TRUE,"",IF(ISERROR(MATCH(C$3,#REF!,0)=TRUE),C139,IF(MATCH(C$3,#REF!,0)=2,#REF!,"")))</f>
        <v>#REF!</v>
      </c>
      <c r="D140" t="e">
        <f>IF(AND(#REF!=D139,#REF!="Y")=TRUE,"",IF(ISERROR(MATCH(D$3,#REF!,0)=TRUE),D139,IF(MATCH(D$3,#REF!,0)=2,#REF!,"")))</f>
        <v>#REF!</v>
      </c>
      <c r="E140" t="e">
        <f>IF(AND(#REF!=E139,#REF!="Y")=TRUE,"",IF(ISERROR(MATCH(E$3,#REF!,0)=TRUE),E139,IF(MATCH(E$3,#REF!,0)=2,#REF!,"")))</f>
        <v>#REF!</v>
      </c>
      <c r="F140" t="e">
        <f>IF(AND(#REF!=F139,#REF!="Y")=TRUE,"",IF(ISERROR(MATCH(F$3,#REF!,0)=TRUE),F139,IF(MATCH(F$3,#REF!,0)=2,#REF!,"")))</f>
        <v>#REF!</v>
      </c>
      <c r="G140" t="e">
        <f>IF(AND(#REF!=G139,#REF!="Y")=TRUE,"",IF(ISERROR(MATCH(G$3,#REF!,0)=TRUE),G139,IF(MATCH(G$3,#REF!,0)=2,#REF!,"")))</f>
        <v>#REF!</v>
      </c>
      <c r="H140" t="e">
        <f>IF(AND(#REF!=H139,#REF!="Y")=TRUE,"",IF(ISERROR(MATCH(H$3,#REF!,0)=TRUE),H139,IF(MATCH(H$3,#REF!,0)=2,#REF!,"")))</f>
        <v>#REF!</v>
      </c>
      <c r="I140" s="110" t="e">
        <f>IF(AND(#REF!=I139,#REF!="Y")=TRUE,"",IF(ISERROR(MATCH(I$3,#REF!,0)=TRUE),I139,IF(MATCH(I$3,#REF!,0)=2,#REF!,"")))</f>
        <v>#REF!</v>
      </c>
      <c r="J140" s="111" t="e">
        <f>IF(AND(#REF!=J139,#REF!="Y")=TRUE,"",IF(ISERROR(MATCH(J$3,#REF!,0)=TRUE),J139,IF(MATCH(J$3,#REF!,0)=2,#REF!,"")))</f>
        <v>#REF!</v>
      </c>
      <c r="K140" s="111" t="e">
        <f>IF(AND(#REF!=K139,#REF!="Y")=TRUE,"",IF(ISERROR(MATCH(K$3,#REF!,0)=TRUE),K139,IF(MATCH(K$3,#REF!,0)=2,#REF!,"")))</f>
        <v>#REF!</v>
      </c>
      <c r="L140" s="111" t="e">
        <f>IF(AND(#REF!=L139,#REF!="Y")=TRUE,"",IF(ISERROR(MATCH(L$3,#REF!,0)=TRUE),L139,IF(MATCH(L$3,#REF!,0)=2,#REF!,"")))</f>
        <v>#REF!</v>
      </c>
      <c r="M140" s="111" t="e">
        <f>IF(AND(#REF!=M139,#REF!="Y")=TRUE,"",IF(ISERROR(MATCH(M$3,#REF!,0)=TRUE),M139,IF(MATCH(M$3,#REF!,0)=2,#REF!,"")))</f>
        <v>#REF!</v>
      </c>
      <c r="N140" s="111" t="e">
        <f>IF(AND(#REF!=N139,#REF!="Y")=TRUE,"",IF(ISERROR(MATCH(N$3,#REF!,0)=TRUE),N139,IF(MATCH(N$3,#REF!,0)=2,#REF!,"")))</f>
        <v>#REF!</v>
      </c>
      <c r="O140" s="114" t="e">
        <f>IF(AND(#REF!=O139,#REF!="Y")=TRUE,"",IF(ISERROR(MATCH(O$3,#REF!,0)=TRUE),O139,IF(MATCH(O$3,#REF!,0)=2,#REF!,"")))</f>
        <v>#REF!</v>
      </c>
      <c r="P140" s="110" t="e">
        <f>IF(AND(#REF!=P139,#REF!="Y")=TRUE,"",IF(ISERROR(MATCH(P$3,#REF!,0)=TRUE),P139,IF(MATCH(P$3,#REF!,0)=2,#REF!,"")))</f>
        <v>#REF!</v>
      </c>
      <c r="Q140" s="111" t="e">
        <f>IF(AND(#REF!=Q139,#REF!="Y")=TRUE,"",IF(ISERROR(MATCH(Q$3,#REF!,0)=TRUE),Q139,IF(MATCH(Q$3,#REF!,0)=2,#REF!,"")))</f>
        <v>#REF!</v>
      </c>
      <c r="R140" s="111" t="e">
        <f>IF(AND(#REF!=R139,#REF!="Y")=TRUE,"",IF(ISERROR(MATCH(R$3,#REF!,0)=TRUE),R139,IF(MATCH(R$3,#REF!,0)=2,#REF!,"")))</f>
        <v>#REF!</v>
      </c>
      <c r="S140" s="111" t="e">
        <f>IF(AND(#REF!=S139,#REF!="Y")=TRUE,"",IF(ISERROR(MATCH(S$3,#REF!,0)=TRUE),S139,IF(MATCH(S$3,#REF!,0)=2,#REF!,"")))</f>
        <v>#REF!</v>
      </c>
      <c r="T140" s="111" t="e">
        <f>IF(AND(#REF!=T139,#REF!="Y")=TRUE,"",IF(ISERROR(MATCH(T$3,#REF!,0)=TRUE),T139,IF(MATCH(T$3,#REF!,0)=2,#REF!,"")))</f>
        <v>#REF!</v>
      </c>
      <c r="U140" s="111" t="e">
        <f>IF(AND(#REF!=U139,#REF!="Y")=TRUE,"",IF(ISERROR(MATCH(U$3,#REF!,0)=TRUE),U139,IF(MATCH(U$3,#REF!,0)=2,#REF!,"")))</f>
        <v>#REF!</v>
      </c>
      <c r="V140" s="111" t="e">
        <f>IF(AND(#REF!=V139,#REF!="Y")=TRUE,"",IF(ISERROR(MATCH(V$3,#REF!,0)=TRUE),V139,IF(MATCH(V$3,#REF!,0)=2,#REF!,"")))</f>
        <v>#REF!</v>
      </c>
      <c r="W140" s="114" t="e">
        <f>IF(AND(#REF!=W139,#REF!="Y")=TRUE,"",IF(ISERROR(MATCH(W$3,#REF!,0)=TRUE),W139,IF(MATCH(W$3,#REF!,0)=2,#REF!,"")))</f>
        <v>#REF!</v>
      </c>
      <c r="X140" t="e">
        <f>IF(AND(#REF!=X139,#REF!="Y")=TRUE,"",IF(ISERROR(MATCH(X$3,#REF!,0)=TRUE),X139,IF(MATCH(X$3,#REF!,0)=2,#REF!,"")))</f>
        <v>#REF!</v>
      </c>
      <c r="Y140" t="e">
        <f>IF(AND(#REF!=Y139,#REF!="Y")=TRUE,"",IF(ISERROR(MATCH(Y$3,#REF!,0)=TRUE),Y139,IF(MATCH(Y$3,#REF!,0)=2,#REF!,"")))</f>
        <v>#REF!</v>
      </c>
      <c r="Z140" t="e">
        <f>IF(AND(#REF!=Z139,#REF!="Y")=TRUE,"",IF(ISERROR(MATCH(Z$3,#REF!,0)=TRUE),Z139,IF(MATCH(Z$3,#REF!,0)=2,#REF!,"")))</f>
        <v>#REF!</v>
      </c>
      <c r="AA140" s="110" t="e">
        <f>IF(AND(#REF!=AA139,#REF!="Y")=TRUE,"",IF(ISERROR(MATCH(AA$3,#REF!,0)=TRUE),AA139,IF(MATCH(AA$3,#REF!,0)=2,#REF!,"")))</f>
        <v>#REF!</v>
      </c>
      <c r="AB140" s="111" t="e">
        <f>IF(AND(#REF!=AB139,#REF!="Y")=TRUE,"",IF(ISERROR(MATCH(AB$3,#REF!,0)=TRUE),AB139,IF(MATCH(AB$3,#REF!,0)=2,#REF!,"")))</f>
        <v>#REF!</v>
      </c>
      <c r="AC140" s="111" t="e">
        <f>IF(AND(#REF!=AC139,#REF!="Y")=TRUE,"",IF(ISERROR(MATCH(AC$3,#REF!,0)=TRUE),AC139,IF(MATCH(AC$3,#REF!,0)=2,#REF!,"")))</f>
        <v>#REF!</v>
      </c>
      <c r="AD140" s="114" t="e">
        <f>IF(AND(#REF!=AD139,#REF!="Y")=TRUE,"",IF(ISERROR(MATCH(AD$3,#REF!,0)=TRUE),AD139,IF(MATCH(AD$3,#REF!,0)=2,#REF!,"")))</f>
        <v>#REF!</v>
      </c>
      <c r="AE140" s="110" t="e">
        <f>IF(AND(#REF!=AE139,#REF!="Y")=TRUE,"",IF(ISERROR(MATCH(AE$3,#REF!,0)=TRUE),AE139,IF(MATCH(AE$3,#REF!,0)=2,#REF!,"")))</f>
        <v>#REF!</v>
      </c>
      <c r="AF140" s="114" t="e">
        <f>IF(AND(#REF!=AF139,#REF!="Y")=TRUE,"",IF(ISERROR(MATCH(AF$3,#REF!,0)=TRUE),AF139,IF(MATCH(AF$3,#REF!,0)=2,#REF!,"")))</f>
        <v>#REF!</v>
      </c>
      <c r="AG140" t="e">
        <f>IF(AND(#REF!=AG139,#REF!="Y")=TRUE,"",IF(ISERROR(MATCH(AG$3,#REF!,0)=TRUE),AG139,IF(MATCH(AG$3,#REF!,0)=2,#REF!,"")))</f>
        <v>#REF!</v>
      </c>
      <c r="AH140" t="e">
        <f>IF(AND(#REF!=AH139,#REF!="Y")=TRUE,"",IF(ISERROR(MATCH(AH$3,#REF!,0)=TRUE),AH139,IF(MATCH(AH$3,#REF!,0)=2,#REF!,"")))</f>
        <v>#REF!</v>
      </c>
      <c r="AI140" t="e">
        <f>IF(AND(#REF!=AI139,#REF!="Y")=TRUE,"",IF(ISERROR(MATCH(AI$3,#REF!,0)=TRUE),AI139,IF(MATCH(AI$3,#REF!,0)=2,#REF!,"")))</f>
        <v>#REF!</v>
      </c>
      <c r="AJ140" t="e">
        <f>IF(AND(#REF!=AJ139,#REF!="Y")=TRUE,"",IF(ISERROR(MATCH(AJ$3,#REF!,0)=TRUE),AJ139,IF(MATCH(AJ$3,#REF!,0)=2,#REF!,"")))</f>
        <v>#REF!</v>
      </c>
      <c r="AK140" t="e">
        <f>IF(AND(#REF!=AK139,#REF!="Y")=TRUE,"",IF(ISERROR(MATCH(AK$3,#REF!,0)=TRUE),AK139,IF(MATCH(AK$3,#REF!,0)=2,#REF!,"")))</f>
        <v>#REF!</v>
      </c>
      <c r="AL140" t="e">
        <f>IF(AND(#REF!=AL139,#REF!="Y")=TRUE,"",IF(ISERROR(MATCH(AL$3,#REF!,0)=TRUE),AL139,IF(MATCH(AL$3,#REF!,0)=2,#REF!,"")))</f>
        <v>#REF!</v>
      </c>
      <c r="AM140" t="e">
        <f>IF(AND(#REF!=AM139,#REF!="Y")=TRUE,"",IF(ISERROR(MATCH(AM$3,#REF!,0)=TRUE),AM139,IF(MATCH(AM$3,#REF!,0)=2,#REF!,"")))</f>
        <v>#REF!</v>
      </c>
      <c r="AN140" t="e">
        <f>IF(AND(#REF!=AN139,#REF!="Y")=TRUE,"",IF(ISERROR(MATCH(AN$3,#REF!,0)=TRUE),AN139,IF(MATCH(AN$3,#REF!,0)=2,#REF!,"")))</f>
        <v>#REF!</v>
      </c>
      <c r="AO140" s="110" t="e">
        <f>IF(AND(#REF!=AO139,#REF!="Y")=TRUE,"",IF(ISERROR(MATCH(AO$3,#REF!,0)=TRUE),AO139,IF(MATCH(AO$3,#REF!,0)=2,#REF!,"")))</f>
        <v>#REF!</v>
      </c>
      <c r="AP140" s="111" t="e">
        <f>IF(AND(#REF!=AP139,#REF!="Y")=TRUE,"",IF(ISERROR(MATCH(AP$3,#REF!,0)=TRUE),AP139,IF(MATCH(AP$3,#REF!,0)=2,#REF!,"")))</f>
        <v>#REF!</v>
      </c>
      <c r="AQ140" s="111" t="e">
        <f>IF(AND(#REF!=AQ139,#REF!="Y")=TRUE,"",IF(ISERROR(MATCH(AQ$3,#REF!,0)=TRUE),AQ139,IF(MATCH(AQ$3,#REF!,0)=2,#REF!,"")))</f>
        <v>#REF!</v>
      </c>
      <c r="AR140" s="111" t="e">
        <f>IF(AND(#REF!=AR139,#REF!="Y")=TRUE,"",IF(ISERROR(MATCH(AR$3,#REF!,0)=TRUE),AR139,IF(MATCH(AR$3,#REF!,0)=2,#REF!,"")))</f>
        <v>#REF!</v>
      </c>
      <c r="AS140" s="114" t="e">
        <f>IF(AND(#REF!=AS139,#REF!="Y")=TRUE,"",IF(ISERROR(MATCH(AS$3,#REF!,0)=TRUE),AS139,IF(MATCH(AS$3,#REF!,0)=2,#REF!,"")))</f>
        <v>#REF!</v>
      </c>
      <c r="AT140" s="110" t="e">
        <f>IF(AND(#REF!=AT139,#REF!="Y")=TRUE,"",IF(ISERROR(MATCH(AT$3,#REF!,0)=TRUE),AT139,IF(MATCH(AT$3,#REF!,0)=2,#REF!,"")))</f>
        <v>#REF!</v>
      </c>
      <c r="AU140" s="111" t="e">
        <f>IF(AND(#REF!=AU139,#REF!="Y")=TRUE,"",IF(ISERROR(MATCH(AU$3,#REF!,0)=TRUE),AU139,IF(MATCH(AU$3,#REF!,0)=2,#REF!,"")))</f>
        <v>#REF!</v>
      </c>
      <c r="AV140" s="114" t="e">
        <f>IF(AND(#REF!=AV139,#REF!="Y")=TRUE,"",IF(ISERROR(MATCH(AV$3,#REF!,0)=TRUE),AV139,IF(MATCH(AV$3,#REF!,0)=2,#REF!,"")))</f>
        <v>#REF!</v>
      </c>
      <c r="BA140">
        <f>+'All Trains &amp; Jobs'!O115</f>
        <v>0</v>
      </c>
    </row>
    <row r="141" spans="1:53">
      <c r="A141">
        <v>137</v>
      </c>
      <c r="B141" t="e">
        <f>IF(AND(#REF!=B140,#REF!="Y")=TRUE,"",IF(ISERROR(MATCH(B$3,#REF!,0)=TRUE),B140,IF(MATCH(B$3,#REF!,0)=2,#REF!,"")))</f>
        <v>#REF!</v>
      </c>
      <c r="C141" t="e">
        <f>IF(AND(#REF!=C140,#REF!="Y")=TRUE,"",IF(ISERROR(MATCH(C$3,#REF!,0)=TRUE),C140,IF(MATCH(C$3,#REF!,0)=2,#REF!,"")))</f>
        <v>#REF!</v>
      </c>
      <c r="D141" t="e">
        <f>IF(AND(#REF!=D140,#REF!="Y")=TRUE,"",IF(ISERROR(MATCH(D$3,#REF!,0)=TRUE),D140,IF(MATCH(D$3,#REF!,0)=2,#REF!,"")))</f>
        <v>#REF!</v>
      </c>
      <c r="E141" t="e">
        <f>IF(AND(#REF!=E140,#REF!="Y")=TRUE,"",IF(ISERROR(MATCH(E$3,#REF!,0)=TRUE),E140,IF(MATCH(E$3,#REF!,0)=2,#REF!,"")))</f>
        <v>#REF!</v>
      </c>
      <c r="F141" t="e">
        <f>IF(AND(#REF!=F140,#REF!="Y")=TRUE,"",IF(ISERROR(MATCH(F$3,#REF!,0)=TRUE),F140,IF(MATCH(F$3,#REF!,0)=2,#REF!,"")))</f>
        <v>#REF!</v>
      </c>
      <c r="G141" t="e">
        <f>IF(AND(#REF!=G140,#REF!="Y")=TRUE,"",IF(ISERROR(MATCH(G$3,#REF!,0)=TRUE),G140,IF(MATCH(G$3,#REF!,0)=2,#REF!,"")))</f>
        <v>#REF!</v>
      </c>
      <c r="H141" t="e">
        <f>IF(AND(#REF!=H140,#REF!="Y")=TRUE,"",IF(ISERROR(MATCH(H$3,#REF!,0)=TRUE),H140,IF(MATCH(H$3,#REF!,0)=2,#REF!,"")))</f>
        <v>#REF!</v>
      </c>
      <c r="I141" s="110" t="e">
        <f>IF(AND(#REF!=I140,#REF!="Y")=TRUE,"",IF(ISERROR(MATCH(I$3,#REF!,0)=TRUE),I140,IF(MATCH(I$3,#REF!,0)=2,#REF!,"")))</f>
        <v>#REF!</v>
      </c>
      <c r="J141" s="111" t="e">
        <f>IF(AND(#REF!=J140,#REF!="Y")=TRUE,"",IF(ISERROR(MATCH(J$3,#REF!,0)=TRUE),J140,IF(MATCH(J$3,#REF!,0)=2,#REF!,"")))</f>
        <v>#REF!</v>
      </c>
      <c r="K141" s="111" t="e">
        <f>IF(AND(#REF!=K140,#REF!="Y")=TRUE,"",IF(ISERROR(MATCH(K$3,#REF!,0)=TRUE),K140,IF(MATCH(K$3,#REF!,0)=2,#REF!,"")))</f>
        <v>#REF!</v>
      </c>
      <c r="L141" s="111" t="e">
        <f>IF(AND(#REF!=L140,#REF!="Y")=TRUE,"",IF(ISERROR(MATCH(L$3,#REF!,0)=TRUE),L140,IF(MATCH(L$3,#REF!,0)=2,#REF!,"")))</f>
        <v>#REF!</v>
      </c>
      <c r="M141" s="111" t="e">
        <f>IF(AND(#REF!=M140,#REF!="Y")=TRUE,"",IF(ISERROR(MATCH(M$3,#REF!,0)=TRUE),M140,IF(MATCH(M$3,#REF!,0)=2,#REF!,"")))</f>
        <v>#REF!</v>
      </c>
      <c r="N141" s="111" t="e">
        <f>IF(AND(#REF!=N140,#REF!="Y")=TRUE,"",IF(ISERROR(MATCH(N$3,#REF!,0)=TRUE),N140,IF(MATCH(N$3,#REF!,0)=2,#REF!,"")))</f>
        <v>#REF!</v>
      </c>
      <c r="O141" s="114" t="e">
        <f>IF(AND(#REF!=O140,#REF!="Y")=TRUE,"",IF(ISERROR(MATCH(O$3,#REF!,0)=TRUE),O140,IF(MATCH(O$3,#REF!,0)=2,#REF!,"")))</f>
        <v>#REF!</v>
      </c>
      <c r="P141" s="110" t="e">
        <f>IF(AND(#REF!=P140,#REF!="Y")=TRUE,"",IF(ISERROR(MATCH(P$3,#REF!,0)=TRUE),P140,IF(MATCH(P$3,#REF!,0)=2,#REF!,"")))</f>
        <v>#REF!</v>
      </c>
      <c r="Q141" s="111" t="e">
        <f>IF(AND(#REF!=Q140,#REF!="Y")=TRUE,"",IF(ISERROR(MATCH(Q$3,#REF!,0)=TRUE),Q140,IF(MATCH(Q$3,#REF!,0)=2,#REF!,"")))</f>
        <v>#REF!</v>
      </c>
      <c r="R141" s="111" t="e">
        <f>IF(AND(#REF!=R140,#REF!="Y")=TRUE,"",IF(ISERROR(MATCH(R$3,#REF!,0)=TRUE),R140,IF(MATCH(R$3,#REF!,0)=2,#REF!,"")))</f>
        <v>#REF!</v>
      </c>
      <c r="S141" s="111" t="e">
        <f>IF(AND(#REF!=S140,#REF!="Y")=TRUE,"",IF(ISERROR(MATCH(S$3,#REF!,0)=TRUE),S140,IF(MATCH(S$3,#REF!,0)=2,#REF!,"")))</f>
        <v>#REF!</v>
      </c>
      <c r="T141" s="111" t="e">
        <f>IF(AND(#REF!=T140,#REF!="Y")=TRUE,"",IF(ISERROR(MATCH(T$3,#REF!,0)=TRUE),T140,IF(MATCH(T$3,#REF!,0)=2,#REF!,"")))</f>
        <v>#REF!</v>
      </c>
      <c r="U141" s="111" t="e">
        <f>IF(AND(#REF!=U140,#REF!="Y")=TRUE,"",IF(ISERROR(MATCH(U$3,#REF!,0)=TRUE),U140,IF(MATCH(U$3,#REF!,0)=2,#REF!,"")))</f>
        <v>#REF!</v>
      </c>
      <c r="V141" s="111" t="e">
        <f>IF(AND(#REF!=V140,#REF!="Y")=TRUE,"",IF(ISERROR(MATCH(V$3,#REF!,0)=TRUE),V140,IF(MATCH(V$3,#REF!,0)=2,#REF!,"")))</f>
        <v>#REF!</v>
      </c>
      <c r="W141" s="114" t="e">
        <f>IF(AND(#REF!=W140,#REF!="Y")=TRUE,"",IF(ISERROR(MATCH(W$3,#REF!,0)=TRUE),W140,IF(MATCH(W$3,#REF!,0)=2,#REF!,"")))</f>
        <v>#REF!</v>
      </c>
      <c r="X141" t="e">
        <f>IF(AND(#REF!=X140,#REF!="Y")=TRUE,"",IF(ISERROR(MATCH(X$3,#REF!,0)=TRUE),X140,IF(MATCH(X$3,#REF!,0)=2,#REF!,"")))</f>
        <v>#REF!</v>
      </c>
      <c r="Y141" t="e">
        <f>IF(AND(#REF!=Y140,#REF!="Y")=TRUE,"",IF(ISERROR(MATCH(Y$3,#REF!,0)=TRUE),Y140,IF(MATCH(Y$3,#REF!,0)=2,#REF!,"")))</f>
        <v>#REF!</v>
      </c>
      <c r="Z141" t="e">
        <f>IF(AND(#REF!=Z140,#REF!="Y")=TRUE,"",IF(ISERROR(MATCH(Z$3,#REF!,0)=TRUE),Z140,IF(MATCH(Z$3,#REF!,0)=2,#REF!,"")))</f>
        <v>#REF!</v>
      </c>
      <c r="AA141" s="110" t="e">
        <f>IF(AND(#REF!=AA140,#REF!="Y")=TRUE,"",IF(ISERROR(MATCH(AA$3,#REF!,0)=TRUE),AA140,IF(MATCH(AA$3,#REF!,0)=2,#REF!,"")))</f>
        <v>#REF!</v>
      </c>
      <c r="AB141" s="111" t="e">
        <f>IF(AND(#REF!=AB140,#REF!="Y")=TRUE,"",IF(ISERROR(MATCH(AB$3,#REF!,0)=TRUE),AB140,IF(MATCH(AB$3,#REF!,0)=2,#REF!,"")))</f>
        <v>#REF!</v>
      </c>
      <c r="AC141" s="111" t="e">
        <f>IF(AND(#REF!=AC140,#REF!="Y")=TRUE,"",IF(ISERROR(MATCH(AC$3,#REF!,0)=TRUE),AC140,IF(MATCH(AC$3,#REF!,0)=2,#REF!,"")))</f>
        <v>#REF!</v>
      </c>
      <c r="AD141" s="114" t="e">
        <f>IF(AND(#REF!=AD140,#REF!="Y")=TRUE,"",IF(ISERROR(MATCH(AD$3,#REF!,0)=TRUE),AD140,IF(MATCH(AD$3,#REF!,0)=2,#REF!,"")))</f>
        <v>#REF!</v>
      </c>
      <c r="AE141" s="110" t="e">
        <f>IF(AND(#REF!=AE140,#REF!="Y")=TRUE,"",IF(ISERROR(MATCH(AE$3,#REF!,0)=TRUE),AE140,IF(MATCH(AE$3,#REF!,0)=2,#REF!,"")))</f>
        <v>#REF!</v>
      </c>
      <c r="AF141" s="114" t="e">
        <f>IF(AND(#REF!=AF140,#REF!="Y")=TRUE,"",IF(ISERROR(MATCH(AF$3,#REF!,0)=TRUE),AF140,IF(MATCH(AF$3,#REF!,0)=2,#REF!,"")))</f>
        <v>#REF!</v>
      </c>
      <c r="AG141" t="e">
        <f>IF(AND(#REF!=AG140,#REF!="Y")=TRUE,"",IF(ISERROR(MATCH(AG$3,#REF!,0)=TRUE),AG140,IF(MATCH(AG$3,#REF!,0)=2,#REF!,"")))</f>
        <v>#REF!</v>
      </c>
      <c r="AH141" t="e">
        <f>IF(AND(#REF!=AH140,#REF!="Y")=TRUE,"",IF(ISERROR(MATCH(AH$3,#REF!,0)=TRUE),AH140,IF(MATCH(AH$3,#REF!,0)=2,#REF!,"")))</f>
        <v>#REF!</v>
      </c>
      <c r="AI141" t="e">
        <f>IF(AND(#REF!=AI140,#REF!="Y")=TRUE,"",IF(ISERROR(MATCH(AI$3,#REF!,0)=TRUE),AI140,IF(MATCH(AI$3,#REF!,0)=2,#REF!,"")))</f>
        <v>#REF!</v>
      </c>
      <c r="AJ141" t="e">
        <f>IF(AND(#REF!=AJ140,#REF!="Y")=TRUE,"",IF(ISERROR(MATCH(AJ$3,#REF!,0)=TRUE),AJ140,IF(MATCH(AJ$3,#REF!,0)=2,#REF!,"")))</f>
        <v>#REF!</v>
      </c>
      <c r="AK141" t="e">
        <f>IF(AND(#REF!=AK140,#REF!="Y")=TRUE,"",IF(ISERROR(MATCH(AK$3,#REF!,0)=TRUE),AK140,IF(MATCH(AK$3,#REF!,0)=2,#REF!,"")))</f>
        <v>#REF!</v>
      </c>
      <c r="AL141" t="e">
        <f>IF(AND(#REF!=AL140,#REF!="Y")=TRUE,"",IF(ISERROR(MATCH(AL$3,#REF!,0)=TRUE),AL140,IF(MATCH(AL$3,#REF!,0)=2,#REF!,"")))</f>
        <v>#REF!</v>
      </c>
      <c r="AM141" t="e">
        <f>IF(AND(#REF!=AM140,#REF!="Y")=TRUE,"",IF(ISERROR(MATCH(AM$3,#REF!,0)=TRUE),AM140,IF(MATCH(AM$3,#REF!,0)=2,#REF!,"")))</f>
        <v>#REF!</v>
      </c>
      <c r="AN141" t="e">
        <f>IF(AND(#REF!=AN140,#REF!="Y")=TRUE,"",IF(ISERROR(MATCH(AN$3,#REF!,0)=TRUE),AN140,IF(MATCH(AN$3,#REF!,0)=2,#REF!,"")))</f>
        <v>#REF!</v>
      </c>
      <c r="AO141" s="110" t="e">
        <f>IF(AND(#REF!=AO140,#REF!="Y")=TRUE,"",IF(ISERROR(MATCH(AO$3,#REF!,0)=TRUE),AO140,IF(MATCH(AO$3,#REF!,0)=2,#REF!,"")))</f>
        <v>#REF!</v>
      </c>
      <c r="AP141" s="111" t="e">
        <f>IF(AND(#REF!=AP140,#REF!="Y")=TRUE,"",IF(ISERROR(MATCH(AP$3,#REF!,0)=TRUE),AP140,IF(MATCH(AP$3,#REF!,0)=2,#REF!,"")))</f>
        <v>#REF!</v>
      </c>
      <c r="AQ141" s="111" t="e">
        <f>IF(AND(#REF!=AQ140,#REF!="Y")=TRUE,"",IF(ISERROR(MATCH(AQ$3,#REF!,0)=TRUE),AQ140,IF(MATCH(AQ$3,#REF!,0)=2,#REF!,"")))</f>
        <v>#REF!</v>
      </c>
      <c r="AR141" s="111" t="e">
        <f>IF(AND(#REF!=AR140,#REF!="Y")=TRUE,"",IF(ISERROR(MATCH(AR$3,#REF!,0)=TRUE),AR140,IF(MATCH(AR$3,#REF!,0)=2,#REF!,"")))</f>
        <v>#REF!</v>
      </c>
      <c r="AS141" s="114" t="e">
        <f>IF(AND(#REF!=AS140,#REF!="Y")=TRUE,"",IF(ISERROR(MATCH(AS$3,#REF!,0)=TRUE),AS140,IF(MATCH(AS$3,#REF!,0)=2,#REF!,"")))</f>
        <v>#REF!</v>
      </c>
      <c r="AT141" s="110" t="e">
        <f>IF(AND(#REF!=AT140,#REF!="Y")=TRUE,"",IF(ISERROR(MATCH(AT$3,#REF!,0)=TRUE),AT140,IF(MATCH(AT$3,#REF!,0)=2,#REF!,"")))</f>
        <v>#REF!</v>
      </c>
      <c r="AU141" s="111" t="e">
        <f>IF(AND(#REF!=AU140,#REF!="Y")=TRUE,"",IF(ISERROR(MATCH(AU$3,#REF!,0)=TRUE),AU140,IF(MATCH(AU$3,#REF!,0)=2,#REF!,"")))</f>
        <v>#REF!</v>
      </c>
      <c r="AV141" s="114" t="e">
        <f>IF(AND(#REF!=AV140,#REF!="Y")=TRUE,"",IF(ISERROR(MATCH(AV$3,#REF!,0)=TRUE),AV140,IF(MATCH(AV$3,#REF!,0)=2,#REF!,"")))</f>
        <v>#REF!</v>
      </c>
      <c r="BA141">
        <f>+'All Trains &amp; Jobs'!O116</f>
        <v>0</v>
      </c>
    </row>
    <row r="142" spans="1:53">
      <c r="A142">
        <v>138</v>
      </c>
      <c r="B142" t="e">
        <f>IF(AND(#REF!=B141,#REF!="Y")=TRUE,"",IF(ISERROR(MATCH(B$3,#REF!,0)=TRUE),B141,IF(MATCH(B$3,#REF!,0)=2,#REF!,"")))</f>
        <v>#REF!</v>
      </c>
      <c r="C142" t="e">
        <f>IF(AND(#REF!=C141,#REF!="Y")=TRUE,"",IF(ISERROR(MATCH(C$3,#REF!,0)=TRUE),C141,IF(MATCH(C$3,#REF!,0)=2,#REF!,"")))</f>
        <v>#REF!</v>
      </c>
      <c r="D142" t="e">
        <f>IF(AND(#REF!=D141,#REF!="Y")=TRUE,"",IF(ISERROR(MATCH(D$3,#REF!,0)=TRUE),D141,IF(MATCH(D$3,#REF!,0)=2,#REF!,"")))</f>
        <v>#REF!</v>
      </c>
      <c r="E142" t="e">
        <f>IF(AND(#REF!=E141,#REF!="Y")=TRUE,"",IF(ISERROR(MATCH(E$3,#REF!,0)=TRUE),E141,IF(MATCH(E$3,#REF!,0)=2,#REF!,"")))</f>
        <v>#REF!</v>
      </c>
      <c r="F142" t="e">
        <f>IF(AND(#REF!=F141,#REF!="Y")=TRUE,"",IF(ISERROR(MATCH(F$3,#REF!,0)=TRUE),F141,IF(MATCH(F$3,#REF!,0)=2,#REF!,"")))</f>
        <v>#REF!</v>
      </c>
      <c r="G142" t="e">
        <f>IF(AND(#REF!=G141,#REF!="Y")=TRUE,"",IF(ISERROR(MATCH(G$3,#REF!,0)=TRUE),G141,IF(MATCH(G$3,#REF!,0)=2,#REF!,"")))</f>
        <v>#REF!</v>
      </c>
      <c r="H142" t="e">
        <f>IF(AND(#REF!=H141,#REF!="Y")=TRUE,"",IF(ISERROR(MATCH(H$3,#REF!,0)=TRUE),H141,IF(MATCH(H$3,#REF!,0)=2,#REF!,"")))</f>
        <v>#REF!</v>
      </c>
      <c r="I142" s="110" t="e">
        <f>IF(AND(#REF!=I141,#REF!="Y")=TRUE,"",IF(ISERROR(MATCH(I$3,#REF!,0)=TRUE),I141,IF(MATCH(I$3,#REF!,0)=2,#REF!,"")))</f>
        <v>#REF!</v>
      </c>
      <c r="J142" s="111" t="e">
        <f>IF(AND(#REF!=J141,#REF!="Y")=TRUE,"",IF(ISERROR(MATCH(J$3,#REF!,0)=TRUE),J141,IF(MATCH(J$3,#REF!,0)=2,#REF!,"")))</f>
        <v>#REF!</v>
      </c>
      <c r="K142" s="111" t="e">
        <f>IF(AND(#REF!=K141,#REF!="Y")=TRUE,"",IF(ISERROR(MATCH(K$3,#REF!,0)=TRUE),K141,IF(MATCH(K$3,#REF!,0)=2,#REF!,"")))</f>
        <v>#REF!</v>
      </c>
      <c r="L142" s="111" t="e">
        <f>IF(AND(#REF!=L141,#REF!="Y")=TRUE,"",IF(ISERROR(MATCH(L$3,#REF!,0)=TRUE),L141,IF(MATCH(L$3,#REF!,0)=2,#REF!,"")))</f>
        <v>#REF!</v>
      </c>
      <c r="M142" s="111" t="e">
        <f>IF(AND(#REF!=M141,#REF!="Y")=TRUE,"",IF(ISERROR(MATCH(M$3,#REF!,0)=TRUE),M141,IF(MATCH(M$3,#REF!,0)=2,#REF!,"")))</f>
        <v>#REF!</v>
      </c>
      <c r="N142" s="111" t="e">
        <f>IF(AND(#REF!=N141,#REF!="Y")=TRUE,"",IF(ISERROR(MATCH(N$3,#REF!,0)=TRUE),N141,IF(MATCH(N$3,#REF!,0)=2,#REF!,"")))</f>
        <v>#REF!</v>
      </c>
      <c r="O142" s="114" t="e">
        <f>IF(AND(#REF!=O141,#REF!="Y")=TRUE,"",IF(ISERROR(MATCH(O$3,#REF!,0)=TRUE),O141,IF(MATCH(O$3,#REF!,0)=2,#REF!,"")))</f>
        <v>#REF!</v>
      </c>
      <c r="P142" s="110" t="e">
        <f>IF(AND(#REF!=P141,#REF!="Y")=TRUE,"",IF(ISERROR(MATCH(P$3,#REF!,0)=TRUE),P141,IF(MATCH(P$3,#REF!,0)=2,#REF!,"")))</f>
        <v>#REF!</v>
      </c>
      <c r="Q142" s="111" t="e">
        <f>IF(AND(#REF!=Q141,#REF!="Y")=TRUE,"",IF(ISERROR(MATCH(Q$3,#REF!,0)=TRUE),Q141,IF(MATCH(Q$3,#REF!,0)=2,#REF!,"")))</f>
        <v>#REF!</v>
      </c>
      <c r="R142" s="111" t="e">
        <f>IF(AND(#REF!=R141,#REF!="Y")=TRUE,"",IF(ISERROR(MATCH(R$3,#REF!,0)=TRUE),R141,IF(MATCH(R$3,#REF!,0)=2,#REF!,"")))</f>
        <v>#REF!</v>
      </c>
      <c r="S142" s="111" t="e">
        <f>IF(AND(#REF!=S141,#REF!="Y")=TRUE,"",IF(ISERROR(MATCH(S$3,#REF!,0)=TRUE),S141,IF(MATCH(S$3,#REF!,0)=2,#REF!,"")))</f>
        <v>#REF!</v>
      </c>
      <c r="T142" s="111" t="e">
        <f>IF(AND(#REF!=T141,#REF!="Y")=TRUE,"",IF(ISERROR(MATCH(T$3,#REF!,0)=TRUE),T141,IF(MATCH(T$3,#REF!,0)=2,#REF!,"")))</f>
        <v>#REF!</v>
      </c>
      <c r="U142" s="111" t="e">
        <f>IF(AND(#REF!=U141,#REF!="Y")=TRUE,"",IF(ISERROR(MATCH(U$3,#REF!,0)=TRUE),U141,IF(MATCH(U$3,#REF!,0)=2,#REF!,"")))</f>
        <v>#REF!</v>
      </c>
      <c r="V142" s="111" t="e">
        <f>IF(AND(#REF!=V141,#REF!="Y")=TRUE,"",IF(ISERROR(MATCH(V$3,#REF!,0)=TRUE),V141,IF(MATCH(V$3,#REF!,0)=2,#REF!,"")))</f>
        <v>#REF!</v>
      </c>
      <c r="W142" s="114" t="e">
        <f>IF(AND(#REF!=W141,#REF!="Y")=TRUE,"",IF(ISERROR(MATCH(W$3,#REF!,0)=TRUE),W141,IF(MATCH(W$3,#REF!,0)=2,#REF!,"")))</f>
        <v>#REF!</v>
      </c>
      <c r="X142" t="e">
        <f>IF(AND(#REF!=X141,#REF!="Y")=TRUE,"",IF(ISERROR(MATCH(X$3,#REF!,0)=TRUE),X141,IF(MATCH(X$3,#REF!,0)=2,#REF!,"")))</f>
        <v>#REF!</v>
      </c>
      <c r="Y142" t="e">
        <f>IF(AND(#REF!=Y141,#REF!="Y")=TRUE,"",IF(ISERROR(MATCH(Y$3,#REF!,0)=TRUE),Y141,IF(MATCH(Y$3,#REF!,0)=2,#REF!,"")))</f>
        <v>#REF!</v>
      </c>
      <c r="Z142" t="e">
        <f>IF(AND(#REF!=Z141,#REF!="Y")=TRUE,"",IF(ISERROR(MATCH(Z$3,#REF!,0)=TRUE),Z141,IF(MATCH(Z$3,#REF!,0)=2,#REF!,"")))</f>
        <v>#REF!</v>
      </c>
      <c r="AA142" s="110" t="e">
        <f>IF(AND(#REF!=AA141,#REF!="Y")=TRUE,"",IF(ISERROR(MATCH(AA$3,#REF!,0)=TRUE),AA141,IF(MATCH(AA$3,#REF!,0)=2,#REF!,"")))</f>
        <v>#REF!</v>
      </c>
      <c r="AB142" s="111" t="e">
        <f>IF(AND(#REF!=AB141,#REF!="Y")=TRUE,"",IF(ISERROR(MATCH(AB$3,#REF!,0)=TRUE),AB141,IF(MATCH(AB$3,#REF!,0)=2,#REF!,"")))</f>
        <v>#REF!</v>
      </c>
      <c r="AC142" s="111" t="e">
        <f>IF(AND(#REF!=AC141,#REF!="Y")=TRUE,"",IF(ISERROR(MATCH(AC$3,#REF!,0)=TRUE),AC141,IF(MATCH(AC$3,#REF!,0)=2,#REF!,"")))</f>
        <v>#REF!</v>
      </c>
      <c r="AD142" s="114" t="e">
        <f>IF(AND(#REF!=AD141,#REF!="Y")=TRUE,"",IF(ISERROR(MATCH(AD$3,#REF!,0)=TRUE),AD141,IF(MATCH(AD$3,#REF!,0)=2,#REF!,"")))</f>
        <v>#REF!</v>
      </c>
      <c r="AE142" s="110" t="e">
        <f>IF(AND(#REF!=AE141,#REF!="Y")=TRUE,"",IF(ISERROR(MATCH(AE$3,#REF!,0)=TRUE),AE141,IF(MATCH(AE$3,#REF!,0)=2,#REF!,"")))</f>
        <v>#REF!</v>
      </c>
      <c r="AF142" s="114" t="e">
        <f>IF(AND(#REF!=AF141,#REF!="Y")=TRUE,"",IF(ISERROR(MATCH(AF$3,#REF!,0)=TRUE),AF141,IF(MATCH(AF$3,#REF!,0)=2,#REF!,"")))</f>
        <v>#REF!</v>
      </c>
      <c r="AG142" t="e">
        <f>IF(AND(#REF!=AG141,#REF!="Y")=TRUE,"",IF(ISERROR(MATCH(AG$3,#REF!,0)=TRUE),AG141,IF(MATCH(AG$3,#REF!,0)=2,#REF!,"")))</f>
        <v>#REF!</v>
      </c>
      <c r="AH142" t="e">
        <f>IF(AND(#REF!=AH141,#REF!="Y")=TRUE,"",IF(ISERROR(MATCH(AH$3,#REF!,0)=TRUE),AH141,IF(MATCH(AH$3,#REF!,0)=2,#REF!,"")))</f>
        <v>#REF!</v>
      </c>
      <c r="AI142" t="e">
        <f>IF(AND(#REF!=AI141,#REF!="Y")=TRUE,"",IF(ISERROR(MATCH(AI$3,#REF!,0)=TRUE),AI141,IF(MATCH(AI$3,#REF!,0)=2,#REF!,"")))</f>
        <v>#REF!</v>
      </c>
      <c r="AJ142" t="e">
        <f>IF(AND(#REF!=AJ141,#REF!="Y")=TRUE,"",IF(ISERROR(MATCH(AJ$3,#REF!,0)=TRUE),AJ141,IF(MATCH(AJ$3,#REF!,0)=2,#REF!,"")))</f>
        <v>#REF!</v>
      </c>
      <c r="AK142" t="e">
        <f>IF(AND(#REF!=AK141,#REF!="Y")=TRUE,"",IF(ISERROR(MATCH(AK$3,#REF!,0)=TRUE),AK141,IF(MATCH(AK$3,#REF!,0)=2,#REF!,"")))</f>
        <v>#REF!</v>
      </c>
      <c r="AL142" t="e">
        <f>IF(AND(#REF!=AL141,#REF!="Y")=TRUE,"",IF(ISERROR(MATCH(AL$3,#REF!,0)=TRUE),AL141,IF(MATCH(AL$3,#REF!,0)=2,#REF!,"")))</f>
        <v>#REF!</v>
      </c>
      <c r="AM142" t="e">
        <f>IF(AND(#REF!=AM141,#REF!="Y")=TRUE,"",IF(ISERROR(MATCH(AM$3,#REF!,0)=TRUE),AM141,IF(MATCH(AM$3,#REF!,0)=2,#REF!,"")))</f>
        <v>#REF!</v>
      </c>
      <c r="AN142" t="e">
        <f>IF(AND(#REF!=AN141,#REF!="Y")=TRUE,"",IF(ISERROR(MATCH(AN$3,#REF!,0)=TRUE),AN141,IF(MATCH(AN$3,#REF!,0)=2,#REF!,"")))</f>
        <v>#REF!</v>
      </c>
      <c r="AO142" s="110" t="e">
        <f>IF(AND(#REF!=AO141,#REF!="Y")=TRUE,"",IF(ISERROR(MATCH(AO$3,#REF!,0)=TRUE),AO141,IF(MATCH(AO$3,#REF!,0)=2,#REF!,"")))</f>
        <v>#REF!</v>
      </c>
      <c r="AP142" s="111" t="e">
        <f>IF(AND(#REF!=AP141,#REF!="Y")=TRUE,"",IF(ISERROR(MATCH(AP$3,#REF!,0)=TRUE),AP141,IF(MATCH(AP$3,#REF!,0)=2,#REF!,"")))</f>
        <v>#REF!</v>
      </c>
      <c r="AQ142" s="111" t="e">
        <f>IF(AND(#REF!=AQ141,#REF!="Y")=TRUE,"",IF(ISERROR(MATCH(AQ$3,#REF!,0)=TRUE),AQ141,IF(MATCH(AQ$3,#REF!,0)=2,#REF!,"")))</f>
        <v>#REF!</v>
      </c>
      <c r="AR142" s="111" t="e">
        <f>IF(AND(#REF!=AR141,#REF!="Y")=TRUE,"",IF(ISERROR(MATCH(AR$3,#REF!,0)=TRUE),AR141,IF(MATCH(AR$3,#REF!,0)=2,#REF!,"")))</f>
        <v>#REF!</v>
      </c>
      <c r="AS142" s="114" t="e">
        <f>IF(AND(#REF!=AS141,#REF!="Y")=TRUE,"",IF(ISERROR(MATCH(AS$3,#REF!,0)=TRUE),AS141,IF(MATCH(AS$3,#REF!,0)=2,#REF!,"")))</f>
        <v>#REF!</v>
      </c>
      <c r="AT142" s="110" t="e">
        <f>IF(AND(#REF!=AT141,#REF!="Y")=TRUE,"",IF(ISERROR(MATCH(AT$3,#REF!,0)=TRUE),AT141,IF(MATCH(AT$3,#REF!,0)=2,#REF!,"")))</f>
        <v>#REF!</v>
      </c>
      <c r="AU142" s="111" t="e">
        <f>IF(AND(#REF!=AU141,#REF!="Y")=TRUE,"",IF(ISERROR(MATCH(AU$3,#REF!,0)=TRUE),AU141,IF(MATCH(AU$3,#REF!,0)=2,#REF!,"")))</f>
        <v>#REF!</v>
      </c>
      <c r="AV142" s="114" t="e">
        <f>IF(AND(#REF!=AV141,#REF!="Y")=TRUE,"",IF(ISERROR(MATCH(AV$3,#REF!,0)=TRUE),AV141,IF(MATCH(AV$3,#REF!,0)=2,#REF!,"")))</f>
        <v>#REF!</v>
      </c>
      <c r="BA142">
        <f>+'All Trains &amp; Jobs'!O117</f>
        <v>0</v>
      </c>
    </row>
    <row r="143" spans="1:53">
      <c r="A143">
        <v>139</v>
      </c>
      <c r="B143" t="e">
        <f>IF(AND(#REF!=B142,#REF!="Y")=TRUE,"",IF(ISERROR(MATCH(B$3,#REF!,0)=TRUE),B142,IF(MATCH(B$3,#REF!,0)=2,#REF!,"")))</f>
        <v>#REF!</v>
      </c>
      <c r="C143" t="e">
        <f>IF(AND(#REF!=C142,#REF!="Y")=TRUE,"",IF(ISERROR(MATCH(C$3,#REF!,0)=TRUE),C142,IF(MATCH(C$3,#REF!,0)=2,#REF!,"")))</f>
        <v>#REF!</v>
      </c>
      <c r="D143" t="e">
        <f>IF(AND(#REF!=D142,#REF!="Y")=TRUE,"",IF(ISERROR(MATCH(D$3,#REF!,0)=TRUE),D142,IF(MATCH(D$3,#REF!,0)=2,#REF!,"")))</f>
        <v>#REF!</v>
      </c>
      <c r="E143" t="e">
        <f>IF(AND(#REF!=E142,#REF!="Y")=TRUE,"",IF(ISERROR(MATCH(E$3,#REF!,0)=TRUE),E142,IF(MATCH(E$3,#REF!,0)=2,#REF!,"")))</f>
        <v>#REF!</v>
      </c>
      <c r="F143" t="e">
        <f>IF(AND(#REF!=F142,#REF!="Y")=TRUE,"",IF(ISERROR(MATCH(F$3,#REF!,0)=TRUE),F142,IF(MATCH(F$3,#REF!,0)=2,#REF!,"")))</f>
        <v>#REF!</v>
      </c>
      <c r="G143" t="e">
        <f>IF(AND(#REF!=G142,#REF!="Y")=TRUE,"",IF(ISERROR(MATCH(G$3,#REF!,0)=TRUE),G142,IF(MATCH(G$3,#REF!,0)=2,#REF!,"")))</f>
        <v>#REF!</v>
      </c>
      <c r="H143" t="e">
        <f>IF(AND(#REF!=H142,#REF!="Y")=TRUE,"",IF(ISERROR(MATCH(H$3,#REF!,0)=TRUE),H142,IF(MATCH(H$3,#REF!,0)=2,#REF!,"")))</f>
        <v>#REF!</v>
      </c>
      <c r="I143" s="110" t="e">
        <f>IF(AND(#REF!=I142,#REF!="Y")=TRUE,"",IF(ISERROR(MATCH(I$3,#REF!,0)=TRUE),I142,IF(MATCH(I$3,#REF!,0)=2,#REF!,"")))</f>
        <v>#REF!</v>
      </c>
      <c r="J143" s="111" t="e">
        <f>IF(AND(#REF!=J142,#REF!="Y")=TRUE,"",IF(ISERROR(MATCH(J$3,#REF!,0)=TRUE),J142,IF(MATCH(J$3,#REF!,0)=2,#REF!,"")))</f>
        <v>#REF!</v>
      </c>
      <c r="K143" s="111" t="e">
        <f>IF(AND(#REF!=K142,#REF!="Y")=TRUE,"",IF(ISERROR(MATCH(K$3,#REF!,0)=TRUE),K142,IF(MATCH(K$3,#REF!,0)=2,#REF!,"")))</f>
        <v>#REF!</v>
      </c>
      <c r="L143" s="111" t="e">
        <f>IF(AND(#REF!=L142,#REF!="Y")=TRUE,"",IF(ISERROR(MATCH(L$3,#REF!,0)=TRUE),L142,IF(MATCH(L$3,#REF!,0)=2,#REF!,"")))</f>
        <v>#REF!</v>
      </c>
      <c r="M143" s="111" t="e">
        <f>IF(AND(#REF!=M142,#REF!="Y")=TRUE,"",IF(ISERROR(MATCH(M$3,#REF!,0)=TRUE),M142,IF(MATCH(M$3,#REF!,0)=2,#REF!,"")))</f>
        <v>#REF!</v>
      </c>
      <c r="N143" s="111" t="e">
        <f>IF(AND(#REF!=N142,#REF!="Y")=TRUE,"",IF(ISERROR(MATCH(N$3,#REF!,0)=TRUE),N142,IF(MATCH(N$3,#REF!,0)=2,#REF!,"")))</f>
        <v>#REF!</v>
      </c>
      <c r="O143" s="114" t="e">
        <f>IF(AND(#REF!=O142,#REF!="Y")=TRUE,"",IF(ISERROR(MATCH(O$3,#REF!,0)=TRUE),O142,IF(MATCH(O$3,#REF!,0)=2,#REF!,"")))</f>
        <v>#REF!</v>
      </c>
      <c r="P143" s="110" t="e">
        <f>IF(AND(#REF!=P142,#REF!="Y")=TRUE,"",IF(ISERROR(MATCH(P$3,#REF!,0)=TRUE),P142,IF(MATCH(P$3,#REF!,0)=2,#REF!,"")))</f>
        <v>#REF!</v>
      </c>
      <c r="Q143" s="111" t="e">
        <f>IF(AND(#REF!=Q142,#REF!="Y")=TRUE,"",IF(ISERROR(MATCH(Q$3,#REF!,0)=TRUE),Q142,IF(MATCH(Q$3,#REF!,0)=2,#REF!,"")))</f>
        <v>#REF!</v>
      </c>
      <c r="R143" s="111" t="e">
        <f>IF(AND(#REF!=R142,#REF!="Y")=TRUE,"",IF(ISERROR(MATCH(R$3,#REF!,0)=TRUE),R142,IF(MATCH(R$3,#REF!,0)=2,#REF!,"")))</f>
        <v>#REF!</v>
      </c>
      <c r="S143" s="111" t="e">
        <f>IF(AND(#REF!=S142,#REF!="Y")=TRUE,"",IF(ISERROR(MATCH(S$3,#REF!,0)=TRUE),S142,IF(MATCH(S$3,#REF!,0)=2,#REF!,"")))</f>
        <v>#REF!</v>
      </c>
      <c r="T143" s="111" t="e">
        <f>IF(AND(#REF!=T142,#REF!="Y")=TRUE,"",IF(ISERROR(MATCH(T$3,#REF!,0)=TRUE),T142,IF(MATCH(T$3,#REF!,0)=2,#REF!,"")))</f>
        <v>#REF!</v>
      </c>
      <c r="U143" s="111" t="e">
        <f>IF(AND(#REF!=U142,#REF!="Y")=TRUE,"",IF(ISERROR(MATCH(U$3,#REF!,0)=TRUE),U142,IF(MATCH(U$3,#REF!,0)=2,#REF!,"")))</f>
        <v>#REF!</v>
      </c>
      <c r="V143" s="111" t="e">
        <f>IF(AND(#REF!=V142,#REF!="Y")=TRUE,"",IF(ISERROR(MATCH(V$3,#REF!,0)=TRUE),V142,IF(MATCH(V$3,#REF!,0)=2,#REF!,"")))</f>
        <v>#REF!</v>
      </c>
      <c r="W143" s="114" t="e">
        <f>IF(AND(#REF!=W142,#REF!="Y")=TRUE,"",IF(ISERROR(MATCH(W$3,#REF!,0)=TRUE),W142,IF(MATCH(W$3,#REF!,0)=2,#REF!,"")))</f>
        <v>#REF!</v>
      </c>
      <c r="X143" t="e">
        <f>IF(AND(#REF!=X142,#REF!="Y")=TRUE,"",IF(ISERROR(MATCH(X$3,#REF!,0)=TRUE),X142,IF(MATCH(X$3,#REF!,0)=2,#REF!,"")))</f>
        <v>#REF!</v>
      </c>
      <c r="Y143" t="e">
        <f>IF(AND(#REF!=Y142,#REF!="Y")=TRUE,"",IF(ISERROR(MATCH(Y$3,#REF!,0)=TRUE),Y142,IF(MATCH(Y$3,#REF!,0)=2,#REF!,"")))</f>
        <v>#REF!</v>
      </c>
      <c r="Z143" t="e">
        <f>IF(AND(#REF!=Z142,#REF!="Y")=TRUE,"",IF(ISERROR(MATCH(Z$3,#REF!,0)=TRUE),Z142,IF(MATCH(Z$3,#REF!,0)=2,#REF!,"")))</f>
        <v>#REF!</v>
      </c>
      <c r="AA143" s="110" t="e">
        <f>IF(AND(#REF!=AA142,#REF!="Y")=TRUE,"",IF(ISERROR(MATCH(AA$3,#REF!,0)=TRUE),AA142,IF(MATCH(AA$3,#REF!,0)=2,#REF!,"")))</f>
        <v>#REF!</v>
      </c>
      <c r="AB143" s="111" t="e">
        <f>IF(AND(#REF!=AB142,#REF!="Y")=TRUE,"",IF(ISERROR(MATCH(AB$3,#REF!,0)=TRUE),AB142,IF(MATCH(AB$3,#REF!,0)=2,#REF!,"")))</f>
        <v>#REF!</v>
      </c>
      <c r="AC143" s="111" t="e">
        <f>IF(AND(#REF!=AC142,#REF!="Y")=TRUE,"",IF(ISERROR(MATCH(AC$3,#REF!,0)=TRUE),AC142,IF(MATCH(AC$3,#REF!,0)=2,#REF!,"")))</f>
        <v>#REF!</v>
      </c>
      <c r="AD143" s="114" t="e">
        <f>IF(AND(#REF!=AD142,#REF!="Y")=TRUE,"",IF(ISERROR(MATCH(AD$3,#REF!,0)=TRUE),AD142,IF(MATCH(AD$3,#REF!,0)=2,#REF!,"")))</f>
        <v>#REF!</v>
      </c>
      <c r="AE143" s="110" t="e">
        <f>IF(AND(#REF!=AE142,#REF!="Y")=TRUE,"",IF(ISERROR(MATCH(AE$3,#REF!,0)=TRUE),AE142,IF(MATCH(AE$3,#REF!,0)=2,#REF!,"")))</f>
        <v>#REF!</v>
      </c>
      <c r="AF143" s="114" t="e">
        <f>IF(AND(#REF!=AF142,#REF!="Y")=TRUE,"",IF(ISERROR(MATCH(AF$3,#REF!,0)=TRUE),AF142,IF(MATCH(AF$3,#REF!,0)=2,#REF!,"")))</f>
        <v>#REF!</v>
      </c>
      <c r="AG143" t="e">
        <f>IF(AND(#REF!=AG142,#REF!="Y")=TRUE,"",IF(ISERROR(MATCH(AG$3,#REF!,0)=TRUE),AG142,IF(MATCH(AG$3,#REF!,0)=2,#REF!,"")))</f>
        <v>#REF!</v>
      </c>
      <c r="AH143" t="e">
        <f>IF(AND(#REF!=AH142,#REF!="Y")=TRUE,"",IF(ISERROR(MATCH(AH$3,#REF!,0)=TRUE),AH142,IF(MATCH(AH$3,#REF!,0)=2,#REF!,"")))</f>
        <v>#REF!</v>
      </c>
      <c r="AI143" t="e">
        <f>IF(AND(#REF!=AI142,#REF!="Y")=TRUE,"",IF(ISERROR(MATCH(AI$3,#REF!,0)=TRUE),AI142,IF(MATCH(AI$3,#REF!,0)=2,#REF!,"")))</f>
        <v>#REF!</v>
      </c>
      <c r="AJ143" t="e">
        <f>IF(AND(#REF!=AJ142,#REF!="Y")=TRUE,"",IF(ISERROR(MATCH(AJ$3,#REF!,0)=TRUE),AJ142,IF(MATCH(AJ$3,#REF!,0)=2,#REF!,"")))</f>
        <v>#REF!</v>
      </c>
      <c r="AK143" t="e">
        <f>IF(AND(#REF!=AK142,#REF!="Y")=TRUE,"",IF(ISERROR(MATCH(AK$3,#REF!,0)=TRUE),AK142,IF(MATCH(AK$3,#REF!,0)=2,#REF!,"")))</f>
        <v>#REF!</v>
      </c>
      <c r="AL143" t="e">
        <f>IF(AND(#REF!=AL142,#REF!="Y")=TRUE,"",IF(ISERROR(MATCH(AL$3,#REF!,0)=TRUE),AL142,IF(MATCH(AL$3,#REF!,0)=2,#REF!,"")))</f>
        <v>#REF!</v>
      </c>
      <c r="AM143" t="e">
        <f>IF(AND(#REF!=AM142,#REF!="Y")=TRUE,"",IF(ISERROR(MATCH(AM$3,#REF!,0)=TRUE),AM142,IF(MATCH(AM$3,#REF!,0)=2,#REF!,"")))</f>
        <v>#REF!</v>
      </c>
      <c r="AN143" t="e">
        <f>IF(AND(#REF!=AN142,#REF!="Y")=TRUE,"",IF(ISERROR(MATCH(AN$3,#REF!,0)=TRUE),AN142,IF(MATCH(AN$3,#REF!,0)=2,#REF!,"")))</f>
        <v>#REF!</v>
      </c>
      <c r="AO143" s="110" t="e">
        <f>IF(AND(#REF!=AO142,#REF!="Y")=TRUE,"",IF(ISERROR(MATCH(AO$3,#REF!,0)=TRUE),AO142,IF(MATCH(AO$3,#REF!,0)=2,#REF!,"")))</f>
        <v>#REF!</v>
      </c>
      <c r="AP143" s="111" t="e">
        <f>IF(AND(#REF!=AP142,#REF!="Y")=TRUE,"",IF(ISERROR(MATCH(AP$3,#REF!,0)=TRUE),AP142,IF(MATCH(AP$3,#REF!,0)=2,#REF!,"")))</f>
        <v>#REF!</v>
      </c>
      <c r="AQ143" s="111" t="e">
        <f>IF(AND(#REF!=AQ142,#REF!="Y")=TRUE,"",IF(ISERROR(MATCH(AQ$3,#REF!,0)=TRUE),AQ142,IF(MATCH(AQ$3,#REF!,0)=2,#REF!,"")))</f>
        <v>#REF!</v>
      </c>
      <c r="AR143" s="111" t="e">
        <f>IF(AND(#REF!=AR142,#REF!="Y")=TRUE,"",IF(ISERROR(MATCH(AR$3,#REF!,0)=TRUE),AR142,IF(MATCH(AR$3,#REF!,0)=2,#REF!,"")))</f>
        <v>#REF!</v>
      </c>
      <c r="AS143" s="114" t="e">
        <f>IF(AND(#REF!=AS142,#REF!="Y")=TRUE,"",IF(ISERROR(MATCH(AS$3,#REF!,0)=TRUE),AS142,IF(MATCH(AS$3,#REF!,0)=2,#REF!,"")))</f>
        <v>#REF!</v>
      </c>
      <c r="AT143" s="110" t="e">
        <f>IF(AND(#REF!=AT142,#REF!="Y")=TRUE,"",IF(ISERROR(MATCH(AT$3,#REF!,0)=TRUE),AT142,IF(MATCH(AT$3,#REF!,0)=2,#REF!,"")))</f>
        <v>#REF!</v>
      </c>
      <c r="AU143" s="111" t="e">
        <f>IF(AND(#REF!=AU142,#REF!="Y")=TRUE,"",IF(ISERROR(MATCH(AU$3,#REF!,0)=TRUE),AU142,IF(MATCH(AU$3,#REF!,0)=2,#REF!,"")))</f>
        <v>#REF!</v>
      </c>
      <c r="AV143" s="114" t="e">
        <f>IF(AND(#REF!=AV142,#REF!="Y")=TRUE,"",IF(ISERROR(MATCH(AV$3,#REF!,0)=TRUE),AV142,IF(MATCH(AV$3,#REF!,0)=2,#REF!,"")))</f>
        <v>#REF!</v>
      </c>
      <c r="BA143">
        <f>+'All Trains &amp; Jobs'!O118</f>
        <v>0</v>
      </c>
    </row>
    <row r="144" spans="1:53">
      <c r="A144">
        <v>140</v>
      </c>
      <c r="B144" t="e">
        <f>IF(AND(#REF!=B143,#REF!="Y")=TRUE,"",IF(ISERROR(MATCH(B$3,#REF!,0)=TRUE),B143,IF(MATCH(B$3,#REF!,0)=2,#REF!,"")))</f>
        <v>#REF!</v>
      </c>
      <c r="C144" t="e">
        <f>IF(AND(#REF!=C143,#REF!="Y")=TRUE,"",IF(ISERROR(MATCH(C$3,#REF!,0)=TRUE),C143,IF(MATCH(C$3,#REF!,0)=2,#REF!,"")))</f>
        <v>#REF!</v>
      </c>
      <c r="D144" t="e">
        <f>IF(AND(#REF!=D143,#REF!="Y")=TRUE,"",IF(ISERROR(MATCH(D$3,#REF!,0)=TRUE),D143,IF(MATCH(D$3,#REF!,0)=2,#REF!,"")))</f>
        <v>#REF!</v>
      </c>
      <c r="E144" t="e">
        <f>IF(AND(#REF!=E143,#REF!="Y")=TRUE,"",IF(ISERROR(MATCH(E$3,#REF!,0)=TRUE),E143,IF(MATCH(E$3,#REF!,0)=2,#REF!,"")))</f>
        <v>#REF!</v>
      </c>
      <c r="F144" t="e">
        <f>IF(AND(#REF!=F143,#REF!="Y")=TRUE,"",IF(ISERROR(MATCH(F$3,#REF!,0)=TRUE),F143,IF(MATCH(F$3,#REF!,0)=2,#REF!,"")))</f>
        <v>#REF!</v>
      </c>
      <c r="G144" t="e">
        <f>IF(AND(#REF!=G143,#REF!="Y")=TRUE,"",IF(ISERROR(MATCH(G$3,#REF!,0)=TRUE),G143,IF(MATCH(G$3,#REF!,0)=2,#REF!,"")))</f>
        <v>#REF!</v>
      </c>
      <c r="H144" t="e">
        <f>IF(AND(#REF!=H143,#REF!="Y")=TRUE,"",IF(ISERROR(MATCH(H$3,#REF!,0)=TRUE),H143,IF(MATCH(H$3,#REF!,0)=2,#REF!,"")))</f>
        <v>#REF!</v>
      </c>
      <c r="I144" s="110" t="e">
        <f>IF(AND(#REF!=I143,#REF!="Y")=TRUE,"",IF(ISERROR(MATCH(I$3,#REF!,0)=TRUE),I143,IF(MATCH(I$3,#REF!,0)=2,#REF!,"")))</f>
        <v>#REF!</v>
      </c>
      <c r="J144" s="111" t="e">
        <f>IF(AND(#REF!=J143,#REF!="Y")=TRUE,"",IF(ISERROR(MATCH(J$3,#REF!,0)=TRUE),J143,IF(MATCH(J$3,#REF!,0)=2,#REF!,"")))</f>
        <v>#REF!</v>
      </c>
      <c r="K144" s="111" t="e">
        <f>IF(AND(#REF!=K143,#REF!="Y")=TRUE,"",IF(ISERROR(MATCH(K$3,#REF!,0)=TRUE),K143,IF(MATCH(K$3,#REF!,0)=2,#REF!,"")))</f>
        <v>#REF!</v>
      </c>
      <c r="L144" s="111" t="e">
        <f>IF(AND(#REF!=L143,#REF!="Y")=TRUE,"",IF(ISERROR(MATCH(L$3,#REF!,0)=TRUE),L143,IF(MATCH(L$3,#REF!,0)=2,#REF!,"")))</f>
        <v>#REF!</v>
      </c>
      <c r="M144" s="111" t="e">
        <f>IF(AND(#REF!=M143,#REF!="Y")=TRUE,"",IF(ISERROR(MATCH(M$3,#REF!,0)=TRUE),M143,IF(MATCH(M$3,#REF!,0)=2,#REF!,"")))</f>
        <v>#REF!</v>
      </c>
      <c r="N144" s="111" t="e">
        <f>IF(AND(#REF!=N143,#REF!="Y")=TRUE,"",IF(ISERROR(MATCH(N$3,#REF!,0)=TRUE),N143,IF(MATCH(N$3,#REF!,0)=2,#REF!,"")))</f>
        <v>#REF!</v>
      </c>
      <c r="O144" s="114" t="e">
        <f>IF(AND(#REF!=O143,#REF!="Y")=TRUE,"",IF(ISERROR(MATCH(O$3,#REF!,0)=TRUE),O143,IF(MATCH(O$3,#REF!,0)=2,#REF!,"")))</f>
        <v>#REF!</v>
      </c>
      <c r="P144" s="110" t="e">
        <f>IF(AND(#REF!=P143,#REF!="Y")=TRUE,"",IF(ISERROR(MATCH(P$3,#REF!,0)=TRUE),P143,IF(MATCH(P$3,#REF!,0)=2,#REF!,"")))</f>
        <v>#REF!</v>
      </c>
      <c r="Q144" s="111" t="e">
        <f>IF(AND(#REF!=Q143,#REF!="Y")=TRUE,"",IF(ISERROR(MATCH(Q$3,#REF!,0)=TRUE),Q143,IF(MATCH(Q$3,#REF!,0)=2,#REF!,"")))</f>
        <v>#REF!</v>
      </c>
      <c r="R144" s="111" t="e">
        <f>IF(AND(#REF!=R143,#REF!="Y")=TRUE,"",IF(ISERROR(MATCH(R$3,#REF!,0)=TRUE),R143,IF(MATCH(R$3,#REF!,0)=2,#REF!,"")))</f>
        <v>#REF!</v>
      </c>
      <c r="S144" s="111" t="e">
        <f>IF(AND(#REF!=S143,#REF!="Y")=TRUE,"",IF(ISERROR(MATCH(S$3,#REF!,0)=TRUE),S143,IF(MATCH(S$3,#REF!,0)=2,#REF!,"")))</f>
        <v>#REF!</v>
      </c>
      <c r="T144" s="111" t="e">
        <f>IF(AND(#REF!=T143,#REF!="Y")=TRUE,"",IF(ISERROR(MATCH(T$3,#REF!,0)=TRUE),T143,IF(MATCH(T$3,#REF!,0)=2,#REF!,"")))</f>
        <v>#REF!</v>
      </c>
      <c r="U144" s="111" t="e">
        <f>IF(AND(#REF!=U143,#REF!="Y")=TRUE,"",IF(ISERROR(MATCH(U$3,#REF!,0)=TRUE),U143,IF(MATCH(U$3,#REF!,0)=2,#REF!,"")))</f>
        <v>#REF!</v>
      </c>
      <c r="V144" s="111" t="e">
        <f>IF(AND(#REF!=V143,#REF!="Y")=TRUE,"",IF(ISERROR(MATCH(V$3,#REF!,0)=TRUE),V143,IF(MATCH(V$3,#REF!,0)=2,#REF!,"")))</f>
        <v>#REF!</v>
      </c>
      <c r="W144" s="114" t="e">
        <f>IF(AND(#REF!=W143,#REF!="Y")=TRUE,"",IF(ISERROR(MATCH(W$3,#REF!,0)=TRUE),W143,IF(MATCH(W$3,#REF!,0)=2,#REF!,"")))</f>
        <v>#REF!</v>
      </c>
      <c r="X144" t="e">
        <f>IF(AND(#REF!=X143,#REF!="Y")=TRUE,"",IF(ISERROR(MATCH(X$3,#REF!,0)=TRUE),X143,IF(MATCH(X$3,#REF!,0)=2,#REF!,"")))</f>
        <v>#REF!</v>
      </c>
      <c r="Y144" t="e">
        <f>IF(AND(#REF!=Y143,#REF!="Y")=TRUE,"",IF(ISERROR(MATCH(Y$3,#REF!,0)=TRUE),Y143,IF(MATCH(Y$3,#REF!,0)=2,#REF!,"")))</f>
        <v>#REF!</v>
      </c>
      <c r="Z144" t="e">
        <f>IF(AND(#REF!=Z143,#REF!="Y")=TRUE,"",IF(ISERROR(MATCH(Z$3,#REF!,0)=TRUE),Z143,IF(MATCH(Z$3,#REF!,0)=2,#REF!,"")))</f>
        <v>#REF!</v>
      </c>
      <c r="AA144" s="110" t="e">
        <f>IF(AND(#REF!=AA143,#REF!="Y")=TRUE,"",IF(ISERROR(MATCH(AA$3,#REF!,0)=TRUE),AA143,IF(MATCH(AA$3,#REF!,0)=2,#REF!,"")))</f>
        <v>#REF!</v>
      </c>
      <c r="AB144" s="111" t="e">
        <f>IF(AND(#REF!=AB143,#REF!="Y")=TRUE,"",IF(ISERROR(MATCH(AB$3,#REF!,0)=TRUE),AB143,IF(MATCH(AB$3,#REF!,0)=2,#REF!,"")))</f>
        <v>#REF!</v>
      </c>
      <c r="AC144" s="111" t="e">
        <f>IF(AND(#REF!=AC143,#REF!="Y")=TRUE,"",IF(ISERROR(MATCH(AC$3,#REF!,0)=TRUE),AC143,IF(MATCH(AC$3,#REF!,0)=2,#REF!,"")))</f>
        <v>#REF!</v>
      </c>
      <c r="AD144" s="114" t="e">
        <f>IF(AND(#REF!=AD143,#REF!="Y")=TRUE,"",IF(ISERROR(MATCH(AD$3,#REF!,0)=TRUE),AD143,IF(MATCH(AD$3,#REF!,0)=2,#REF!,"")))</f>
        <v>#REF!</v>
      </c>
      <c r="AE144" s="110" t="e">
        <f>IF(AND(#REF!=AE143,#REF!="Y")=TRUE,"",IF(ISERROR(MATCH(AE$3,#REF!,0)=TRUE),AE143,IF(MATCH(AE$3,#REF!,0)=2,#REF!,"")))</f>
        <v>#REF!</v>
      </c>
      <c r="AF144" s="114" t="e">
        <f>IF(AND(#REF!=AF143,#REF!="Y")=TRUE,"",IF(ISERROR(MATCH(AF$3,#REF!,0)=TRUE),AF143,IF(MATCH(AF$3,#REF!,0)=2,#REF!,"")))</f>
        <v>#REF!</v>
      </c>
      <c r="AG144" t="e">
        <f>IF(AND(#REF!=AG143,#REF!="Y")=TRUE,"",IF(ISERROR(MATCH(AG$3,#REF!,0)=TRUE),AG143,IF(MATCH(AG$3,#REF!,0)=2,#REF!,"")))</f>
        <v>#REF!</v>
      </c>
      <c r="AH144" t="e">
        <f>IF(AND(#REF!=AH143,#REF!="Y")=TRUE,"",IF(ISERROR(MATCH(AH$3,#REF!,0)=TRUE),AH143,IF(MATCH(AH$3,#REF!,0)=2,#REF!,"")))</f>
        <v>#REF!</v>
      </c>
      <c r="AI144" t="e">
        <f>IF(AND(#REF!=AI143,#REF!="Y")=TRUE,"",IF(ISERROR(MATCH(AI$3,#REF!,0)=TRUE),AI143,IF(MATCH(AI$3,#REF!,0)=2,#REF!,"")))</f>
        <v>#REF!</v>
      </c>
      <c r="AJ144" t="e">
        <f>IF(AND(#REF!=AJ143,#REF!="Y")=TRUE,"",IF(ISERROR(MATCH(AJ$3,#REF!,0)=TRUE),AJ143,IF(MATCH(AJ$3,#REF!,0)=2,#REF!,"")))</f>
        <v>#REF!</v>
      </c>
      <c r="AK144" t="e">
        <f>IF(AND(#REF!=AK143,#REF!="Y")=TRUE,"",IF(ISERROR(MATCH(AK$3,#REF!,0)=TRUE),AK143,IF(MATCH(AK$3,#REF!,0)=2,#REF!,"")))</f>
        <v>#REF!</v>
      </c>
      <c r="AL144" t="e">
        <f>IF(AND(#REF!=AL143,#REF!="Y")=TRUE,"",IF(ISERROR(MATCH(AL$3,#REF!,0)=TRUE),AL143,IF(MATCH(AL$3,#REF!,0)=2,#REF!,"")))</f>
        <v>#REF!</v>
      </c>
      <c r="AM144" t="e">
        <f>IF(AND(#REF!=AM143,#REF!="Y")=TRUE,"",IF(ISERROR(MATCH(AM$3,#REF!,0)=TRUE),AM143,IF(MATCH(AM$3,#REF!,0)=2,#REF!,"")))</f>
        <v>#REF!</v>
      </c>
      <c r="AN144" t="e">
        <f>IF(AND(#REF!=AN143,#REF!="Y")=TRUE,"",IF(ISERROR(MATCH(AN$3,#REF!,0)=TRUE),AN143,IF(MATCH(AN$3,#REF!,0)=2,#REF!,"")))</f>
        <v>#REF!</v>
      </c>
      <c r="AO144" s="110" t="e">
        <f>IF(AND(#REF!=AO143,#REF!="Y")=TRUE,"",IF(ISERROR(MATCH(AO$3,#REF!,0)=TRUE),AO143,IF(MATCH(AO$3,#REF!,0)=2,#REF!,"")))</f>
        <v>#REF!</v>
      </c>
      <c r="AP144" s="111" t="e">
        <f>IF(AND(#REF!=AP143,#REF!="Y")=TRUE,"",IF(ISERROR(MATCH(AP$3,#REF!,0)=TRUE),AP143,IF(MATCH(AP$3,#REF!,0)=2,#REF!,"")))</f>
        <v>#REF!</v>
      </c>
      <c r="AQ144" s="111" t="e">
        <f>IF(AND(#REF!=AQ143,#REF!="Y")=TRUE,"",IF(ISERROR(MATCH(AQ$3,#REF!,0)=TRUE),AQ143,IF(MATCH(AQ$3,#REF!,0)=2,#REF!,"")))</f>
        <v>#REF!</v>
      </c>
      <c r="AR144" s="111" t="e">
        <f>IF(AND(#REF!=AR143,#REF!="Y")=TRUE,"",IF(ISERROR(MATCH(AR$3,#REF!,0)=TRUE),AR143,IF(MATCH(AR$3,#REF!,0)=2,#REF!,"")))</f>
        <v>#REF!</v>
      </c>
      <c r="AS144" s="114" t="e">
        <f>IF(AND(#REF!=AS143,#REF!="Y")=TRUE,"",IF(ISERROR(MATCH(AS$3,#REF!,0)=TRUE),AS143,IF(MATCH(AS$3,#REF!,0)=2,#REF!,"")))</f>
        <v>#REF!</v>
      </c>
      <c r="AT144" s="110" t="e">
        <f>IF(AND(#REF!=AT143,#REF!="Y")=TRUE,"",IF(ISERROR(MATCH(AT$3,#REF!,0)=TRUE),AT143,IF(MATCH(AT$3,#REF!,0)=2,#REF!,"")))</f>
        <v>#REF!</v>
      </c>
      <c r="AU144" s="111" t="e">
        <f>IF(AND(#REF!=AU143,#REF!="Y")=TRUE,"",IF(ISERROR(MATCH(AU$3,#REF!,0)=TRUE),AU143,IF(MATCH(AU$3,#REF!,0)=2,#REF!,"")))</f>
        <v>#REF!</v>
      </c>
      <c r="AV144" s="114" t="e">
        <f>IF(AND(#REF!=AV143,#REF!="Y")=TRUE,"",IF(ISERROR(MATCH(AV$3,#REF!,0)=TRUE),AV143,IF(MATCH(AV$3,#REF!,0)=2,#REF!,"")))</f>
        <v>#REF!</v>
      </c>
      <c r="BA144">
        <f>+'All Trains &amp; Jobs'!O119</f>
        <v>0</v>
      </c>
    </row>
    <row r="145" spans="1:48">
      <c r="A145">
        <v>141</v>
      </c>
      <c r="B145" t="e">
        <f>IF(AND(#REF!=B144,#REF!="Y")=TRUE,"",IF(ISERROR(MATCH(B$3,#REF!,0)=TRUE),B144,IF(MATCH(B$3,#REF!,0)=2,#REF!,"")))</f>
        <v>#REF!</v>
      </c>
      <c r="C145" t="e">
        <f>IF(AND(#REF!=C144,#REF!="Y")=TRUE,"",IF(ISERROR(MATCH(C$3,#REF!,0)=TRUE),C144,IF(MATCH(C$3,#REF!,0)=2,#REF!,"")))</f>
        <v>#REF!</v>
      </c>
      <c r="D145" t="e">
        <f>IF(AND(#REF!=D144,#REF!="Y")=TRUE,"",IF(ISERROR(MATCH(D$3,#REF!,0)=TRUE),D144,IF(MATCH(D$3,#REF!,0)=2,#REF!,"")))</f>
        <v>#REF!</v>
      </c>
      <c r="E145" t="e">
        <f>IF(AND(#REF!=E144,#REF!="Y")=TRUE,"",IF(ISERROR(MATCH(E$3,#REF!,0)=TRUE),E144,IF(MATCH(E$3,#REF!,0)=2,#REF!,"")))</f>
        <v>#REF!</v>
      </c>
      <c r="F145" t="e">
        <f>IF(AND(#REF!=F144,#REF!="Y")=TRUE,"",IF(ISERROR(MATCH(F$3,#REF!,0)=TRUE),F144,IF(MATCH(F$3,#REF!,0)=2,#REF!,"")))</f>
        <v>#REF!</v>
      </c>
      <c r="G145" t="e">
        <f>IF(AND(#REF!=G144,#REF!="Y")=TRUE,"",IF(ISERROR(MATCH(G$3,#REF!,0)=TRUE),G144,IF(MATCH(G$3,#REF!,0)=2,#REF!,"")))</f>
        <v>#REF!</v>
      </c>
      <c r="H145" t="e">
        <f>IF(AND(#REF!=H144,#REF!="Y")=TRUE,"",IF(ISERROR(MATCH(H$3,#REF!,0)=TRUE),H144,IF(MATCH(H$3,#REF!,0)=2,#REF!,"")))</f>
        <v>#REF!</v>
      </c>
      <c r="I145" s="110" t="e">
        <f>IF(AND(#REF!=I144,#REF!="Y")=TRUE,"",IF(ISERROR(MATCH(I$3,#REF!,0)=TRUE),I144,IF(MATCH(I$3,#REF!,0)=2,#REF!,"")))</f>
        <v>#REF!</v>
      </c>
      <c r="J145" s="111" t="e">
        <f>IF(AND(#REF!=J144,#REF!="Y")=TRUE,"",IF(ISERROR(MATCH(J$3,#REF!,0)=TRUE),J144,IF(MATCH(J$3,#REF!,0)=2,#REF!,"")))</f>
        <v>#REF!</v>
      </c>
      <c r="K145" s="111" t="e">
        <f>IF(AND(#REF!=K144,#REF!="Y")=TRUE,"",IF(ISERROR(MATCH(K$3,#REF!,0)=TRUE),K144,IF(MATCH(K$3,#REF!,0)=2,#REF!,"")))</f>
        <v>#REF!</v>
      </c>
      <c r="L145" s="111" t="e">
        <f>IF(AND(#REF!=L144,#REF!="Y")=TRUE,"",IF(ISERROR(MATCH(L$3,#REF!,0)=TRUE),L144,IF(MATCH(L$3,#REF!,0)=2,#REF!,"")))</f>
        <v>#REF!</v>
      </c>
      <c r="M145" s="111" t="e">
        <f>IF(AND(#REF!=M144,#REF!="Y")=TRUE,"",IF(ISERROR(MATCH(M$3,#REF!,0)=TRUE),M144,IF(MATCH(M$3,#REF!,0)=2,#REF!,"")))</f>
        <v>#REF!</v>
      </c>
      <c r="N145" s="111" t="e">
        <f>IF(AND(#REF!=N144,#REF!="Y")=TRUE,"",IF(ISERROR(MATCH(N$3,#REF!,0)=TRUE),N144,IF(MATCH(N$3,#REF!,0)=2,#REF!,"")))</f>
        <v>#REF!</v>
      </c>
      <c r="O145" s="114" t="e">
        <f>IF(AND(#REF!=O144,#REF!="Y")=TRUE,"",IF(ISERROR(MATCH(O$3,#REF!,0)=TRUE),O144,IF(MATCH(O$3,#REF!,0)=2,#REF!,"")))</f>
        <v>#REF!</v>
      </c>
      <c r="P145" s="110" t="e">
        <f>IF(AND(#REF!=P144,#REF!="Y")=TRUE,"",IF(ISERROR(MATCH(P$3,#REF!,0)=TRUE),P144,IF(MATCH(P$3,#REF!,0)=2,#REF!,"")))</f>
        <v>#REF!</v>
      </c>
      <c r="Q145" s="111" t="e">
        <f>IF(AND(#REF!=Q144,#REF!="Y")=TRUE,"",IF(ISERROR(MATCH(Q$3,#REF!,0)=TRUE),Q144,IF(MATCH(Q$3,#REF!,0)=2,#REF!,"")))</f>
        <v>#REF!</v>
      </c>
      <c r="R145" s="111" t="e">
        <f>IF(AND(#REF!=R144,#REF!="Y")=TRUE,"",IF(ISERROR(MATCH(R$3,#REF!,0)=TRUE),R144,IF(MATCH(R$3,#REF!,0)=2,#REF!,"")))</f>
        <v>#REF!</v>
      </c>
      <c r="S145" s="111" t="e">
        <f>IF(AND(#REF!=S144,#REF!="Y")=TRUE,"",IF(ISERROR(MATCH(S$3,#REF!,0)=TRUE),S144,IF(MATCH(S$3,#REF!,0)=2,#REF!,"")))</f>
        <v>#REF!</v>
      </c>
      <c r="T145" s="111" t="e">
        <f>IF(AND(#REF!=T144,#REF!="Y")=TRUE,"",IF(ISERROR(MATCH(T$3,#REF!,0)=TRUE),T144,IF(MATCH(T$3,#REF!,0)=2,#REF!,"")))</f>
        <v>#REF!</v>
      </c>
      <c r="U145" s="111" t="e">
        <f>IF(AND(#REF!=U144,#REF!="Y")=TRUE,"",IF(ISERROR(MATCH(U$3,#REF!,0)=TRUE),U144,IF(MATCH(U$3,#REF!,0)=2,#REF!,"")))</f>
        <v>#REF!</v>
      </c>
      <c r="V145" s="111" t="e">
        <f>IF(AND(#REF!=V144,#REF!="Y")=TRUE,"",IF(ISERROR(MATCH(V$3,#REF!,0)=TRUE),V144,IF(MATCH(V$3,#REF!,0)=2,#REF!,"")))</f>
        <v>#REF!</v>
      </c>
      <c r="W145" s="114" t="e">
        <f>IF(AND(#REF!=W144,#REF!="Y")=TRUE,"",IF(ISERROR(MATCH(W$3,#REF!,0)=TRUE),W144,IF(MATCH(W$3,#REF!,0)=2,#REF!,"")))</f>
        <v>#REF!</v>
      </c>
      <c r="X145" t="e">
        <f>IF(AND(#REF!=X144,#REF!="Y")=TRUE,"",IF(ISERROR(MATCH(X$3,#REF!,0)=TRUE),X144,IF(MATCH(X$3,#REF!,0)=2,#REF!,"")))</f>
        <v>#REF!</v>
      </c>
      <c r="Y145" t="e">
        <f>IF(AND(#REF!=Y144,#REF!="Y")=TRUE,"",IF(ISERROR(MATCH(Y$3,#REF!,0)=TRUE),Y144,IF(MATCH(Y$3,#REF!,0)=2,#REF!,"")))</f>
        <v>#REF!</v>
      </c>
      <c r="Z145" t="e">
        <f>IF(AND(#REF!=Z144,#REF!="Y")=TRUE,"",IF(ISERROR(MATCH(Z$3,#REF!,0)=TRUE),Z144,IF(MATCH(Z$3,#REF!,0)=2,#REF!,"")))</f>
        <v>#REF!</v>
      </c>
      <c r="AA145" s="110" t="e">
        <f>IF(AND(#REF!=AA144,#REF!="Y")=TRUE,"",IF(ISERROR(MATCH(AA$3,#REF!,0)=TRUE),AA144,IF(MATCH(AA$3,#REF!,0)=2,#REF!,"")))</f>
        <v>#REF!</v>
      </c>
      <c r="AB145" s="111" t="e">
        <f>IF(AND(#REF!=AB144,#REF!="Y")=TRUE,"",IF(ISERROR(MATCH(AB$3,#REF!,0)=TRUE),AB144,IF(MATCH(AB$3,#REF!,0)=2,#REF!,"")))</f>
        <v>#REF!</v>
      </c>
      <c r="AC145" s="111" t="e">
        <f>IF(AND(#REF!=AC144,#REF!="Y")=TRUE,"",IF(ISERROR(MATCH(AC$3,#REF!,0)=TRUE),AC144,IF(MATCH(AC$3,#REF!,0)=2,#REF!,"")))</f>
        <v>#REF!</v>
      </c>
      <c r="AD145" s="114" t="e">
        <f>IF(AND(#REF!=AD144,#REF!="Y")=TRUE,"",IF(ISERROR(MATCH(AD$3,#REF!,0)=TRUE),AD144,IF(MATCH(AD$3,#REF!,0)=2,#REF!,"")))</f>
        <v>#REF!</v>
      </c>
      <c r="AE145" s="110" t="e">
        <f>IF(AND(#REF!=AE144,#REF!="Y")=TRUE,"",IF(ISERROR(MATCH(AE$3,#REF!,0)=TRUE),AE144,IF(MATCH(AE$3,#REF!,0)=2,#REF!,"")))</f>
        <v>#REF!</v>
      </c>
      <c r="AF145" s="114" t="e">
        <f>IF(AND(#REF!=AF144,#REF!="Y")=TRUE,"",IF(ISERROR(MATCH(AF$3,#REF!,0)=TRUE),AF144,IF(MATCH(AF$3,#REF!,0)=2,#REF!,"")))</f>
        <v>#REF!</v>
      </c>
      <c r="AG145" t="e">
        <f>IF(AND(#REF!=AG144,#REF!="Y")=TRUE,"",IF(ISERROR(MATCH(AG$3,#REF!,0)=TRUE),AG144,IF(MATCH(AG$3,#REF!,0)=2,#REF!,"")))</f>
        <v>#REF!</v>
      </c>
      <c r="AH145" t="e">
        <f>IF(AND(#REF!=AH144,#REF!="Y")=TRUE,"",IF(ISERROR(MATCH(AH$3,#REF!,0)=TRUE),AH144,IF(MATCH(AH$3,#REF!,0)=2,#REF!,"")))</f>
        <v>#REF!</v>
      </c>
      <c r="AI145" t="e">
        <f>IF(AND(#REF!=AI144,#REF!="Y")=TRUE,"",IF(ISERROR(MATCH(AI$3,#REF!,0)=TRUE),AI144,IF(MATCH(AI$3,#REF!,0)=2,#REF!,"")))</f>
        <v>#REF!</v>
      </c>
      <c r="AJ145" t="e">
        <f>IF(AND(#REF!=AJ144,#REF!="Y")=TRUE,"",IF(ISERROR(MATCH(AJ$3,#REF!,0)=TRUE),AJ144,IF(MATCH(AJ$3,#REF!,0)=2,#REF!,"")))</f>
        <v>#REF!</v>
      </c>
      <c r="AK145" t="e">
        <f>IF(AND(#REF!=AK144,#REF!="Y")=TRUE,"",IF(ISERROR(MATCH(AK$3,#REF!,0)=TRUE),AK144,IF(MATCH(AK$3,#REF!,0)=2,#REF!,"")))</f>
        <v>#REF!</v>
      </c>
      <c r="AL145" t="e">
        <f>IF(AND(#REF!=AL144,#REF!="Y")=TRUE,"",IF(ISERROR(MATCH(AL$3,#REF!,0)=TRUE),AL144,IF(MATCH(AL$3,#REF!,0)=2,#REF!,"")))</f>
        <v>#REF!</v>
      </c>
      <c r="AM145" t="e">
        <f>IF(AND(#REF!=AM144,#REF!="Y")=TRUE,"",IF(ISERROR(MATCH(AM$3,#REF!,0)=TRUE),AM144,IF(MATCH(AM$3,#REF!,0)=2,#REF!,"")))</f>
        <v>#REF!</v>
      </c>
      <c r="AN145" t="e">
        <f>IF(AND(#REF!=AN144,#REF!="Y")=TRUE,"",IF(ISERROR(MATCH(AN$3,#REF!,0)=TRUE),AN144,IF(MATCH(AN$3,#REF!,0)=2,#REF!,"")))</f>
        <v>#REF!</v>
      </c>
      <c r="AO145" s="110" t="e">
        <f>IF(AND(#REF!=AO144,#REF!="Y")=TRUE,"",IF(ISERROR(MATCH(AO$3,#REF!,0)=TRUE),AO144,IF(MATCH(AO$3,#REF!,0)=2,#REF!,"")))</f>
        <v>#REF!</v>
      </c>
      <c r="AP145" s="111" t="e">
        <f>IF(AND(#REF!=AP144,#REF!="Y")=TRUE,"",IF(ISERROR(MATCH(AP$3,#REF!,0)=TRUE),AP144,IF(MATCH(AP$3,#REF!,0)=2,#REF!,"")))</f>
        <v>#REF!</v>
      </c>
      <c r="AQ145" s="111" t="e">
        <f>IF(AND(#REF!=AQ144,#REF!="Y")=TRUE,"",IF(ISERROR(MATCH(AQ$3,#REF!,0)=TRUE),AQ144,IF(MATCH(AQ$3,#REF!,0)=2,#REF!,"")))</f>
        <v>#REF!</v>
      </c>
      <c r="AR145" s="111" t="e">
        <f>IF(AND(#REF!=AR144,#REF!="Y")=TRUE,"",IF(ISERROR(MATCH(AR$3,#REF!,0)=TRUE),AR144,IF(MATCH(AR$3,#REF!,0)=2,#REF!,"")))</f>
        <v>#REF!</v>
      </c>
      <c r="AS145" s="114" t="e">
        <f>IF(AND(#REF!=AS144,#REF!="Y")=TRUE,"",IF(ISERROR(MATCH(AS$3,#REF!,0)=TRUE),AS144,IF(MATCH(AS$3,#REF!,0)=2,#REF!,"")))</f>
        <v>#REF!</v>
      </c>
      <c r="AT145" s="110" t="e">
        <f>IF(AND(#REF!=AT144,#REF!="Y")=TRUE,"",IF(ISERROR(MATCH(AT$3,#REF!,0)=TRUE),AT144,IF(MATCH(AT$3,#REF!,0)=2,#REF!,"")))</f>
        <v>#REF!</v>
      </c>
      <c r="AU145" s="111" t="e">
        <f>IF(AND(#REF!=AU144,#REF!="Y")=TRUE,"",IF(ISERROR(MATCH(AU$3,#REF!,0)=TRUE),AU144,IF(MATCH(AU$3,#REF!,0)=2,#REF!,"")))</f>
        <v>#REF!</v>
      </c>
      <c r="AV145" s="114" t="e">
        <f>IF(AND(#REF!=AV144,#REF!="Y")=TRUE,"",IF(ISERROR(MATCH(AV$3,#REF!,0)=TRUE),AV144,IF(MATCH(AV$3,#REF!,0)=2,#REF!,"")))</f>
        <v>#REF!</v>
      </c>
    </row>
    <row r="146" spans="1:48">
      <c r="A146">
        <v>142</v>
      </c>
      <c r="B146" t="e">
        <f>IF(AND(#REF!=B145,#REF!="Y")=TRUE,"",IF(ISERROR(MATCH(B$3,#REF!,0)=TRUE),B145,IF(MATCH(B$3,#REF!,0)=2,#REF!,"")))</f>
        <v>#REF!</v>
      </c>
      <c r="C146" t="e">
        <f>IF(AND(#REF!=C145,#REF!="Y")=TRUE,"",IF(ISERROR(MATCH(C$3,#REF!,0)=TRUE),C145,IF(MATCH(C$3,#REF!,0)=2,#REF!,"")))</f>
        <v>#REF!</v>
      </c>
      <c r="D146" t="e">
        <f>IF(AND(#REF!=D145,#REF!="Y")=TRUE,"",IF(ISERROR(MATCH(D$3,#REF!,0)=TRUE),D145,IF(MATCH(D$3,#REF!,0)=2,#REF!,"")))</f>
        <v>#REF!</v>
      </c>
      <c r="E146" t="e">
        <f>IF(AND(#REF!=E145,#REF!="Y")=TRUE,"",IF(ISERROR(MATCH(E$3,#REF!,0)=TRUE),E145,IF(MATCH(E$3,#REF!,0)=2,#REF!,"")))</f>
        <v>#REF!</v>
      </c>
      <c r="F146" t="e">
        <f>IF(AND(#REF!=F145,#REF!="Y")=TRUE,"",IF(ISERROR(MATCH(F$3,#REF!,0)=TRUE),F145,IF(MATCH(F$3,#REF!,0)=2,#REF!,"")))</f>
        <v>#REF!</v>
      </c>
      <c r="G146" t="e">
        <f>IF(AND(#REF!=G145,#REF!="Y")=TRUE,"",IF(ISERROR(MATCH(G$3,#REF!,0)=TRUE),G145,IF(MATCH(G$3,#REF!,0)=2,#REF!,"")))</f>
        <v>#REF!</v>
      </c>
      <c r="H146" t="e">
        <f>IF(AND(#REF!=H145,#REF!="Y")=TRUE,"",IF(ISERROR(MATCH(H$3,#REF!,0)=TRUE),H145,IF(MATCH(H$3,#REF!,0)=2,#REF!,"")))</f>
        <v>#REF!</v>
      </c>
      <c r="I146" s="110" t="e">
        <f>IF(AND(#REF!=I145,#REF!="Y")=TRUE,"",IF(ISERROR(MATCH(I$3,#REF!,0)=TRUE),I145,IF(MATCH(I$3,#REF!,0)=2,#REF!,"")))</f>
        <v>#REF!</v>
      </c>
      <c r="J146" s="111" t="e">
        <f>IF(AND(#REF!=J145,#REF!="Y")=TRUE,"",IF(ISERROR(MATCH(J$3,#REF!,0)=TRUE),J145,IF(MATCH(J$3,#REF!,0)=2,#REF!,"")))</f>
        <v>#REF!</v>
      </c>
      <c r="K146" s="111" t="e">
        <f>IF(AND(#REF!=K145,#REF!="Y")=TRUE,"",IF(ISERROR(MATCH(K$3,#REF!,0)=TRUE),K145,IF(MATCH(K$3,#REF!,0)=2,#REF!,"")))</f>
        <v>#REF!</v>
      </c>
      <c r="L146" s="111" t="e">
        <f>IF(AND(#REF!=L145,#REF!="Y")=TRUE,"",IF(ISERROR(MATCH(L$3,#REF!,0)=TRUE),L145,IF(MATCH(L$3,#REF!,0)=2,#REF!,"")))</f>
        <v>#REF!</v>
      </c>
      <c r="M146" s="111" t="e">
        <f>IF(AND(#REF!=M145,#REF!="Y")=TRUE,"",IF(ISERROR(MATCH(M$3,#REF!,0)=TRUE),M145,IF(MATCH(M$3,#REF!,0)=2,#REF!,"")))</f>
        <v>#REF!</v>
      </c>
      <c r="N146" s="111" t="e">
        <f>IF(AND(#REF!=N145,#REF!="Y")=TRUE,"",IF(ISERROR(MATCH(N$3,#REF!,0)=TRUE),N145,IF(MATCH(N$3,#REF!,0)=2,#REF!,"")))</f>
        <v>#REF!</v>
      </c>
      <c r="O146" s="114" t="e">
        <f>IF(AND(#REF!=O145,#REF!="Y")=TRUE,"",IF(ISERROR(MATCH(O$3,#REF!,0)=TRUE),O145,IF(MATCH(O$3,#REF!,0)=2,#REF!,"")))</f>
        <v>#REF!</v>
      </c>
      <c r="P146" s="110" t="e">
        <f>IF(AND(#REF!=P145,#REF!="Y")=TRUE,"",IF(ISERROR(MATCH(P$3,#REF!,0)=TRUE),P145,IF(MATCH(P$3,#REF!,0)=2,#REF!,"")))</f>
        <v>#REF!</v>
      </c>
      <c r="Q146" s="111" t="e">
        <f>IF(AND(#REF!=Q145,#REF!="Y")=TRUE,"",IF(ISERROR(MATCH(Q$3,#REF!,0)=TRUE),Q145,IF(MATCH(Q$3,#REF!,0)=2,#REF!,"")))</f>
        <v>#REF!</v>
      </c>
      <c r="R146" s="111" t="e">
        <f>IF(AND(#REF!=R145,#REF!="Y")=TRUE,"",IF(ISERROR(MATCH(R$3,#REF!,0)=TRUE),R145,IF(MATCH(R$3,#REF!,0)=2,#REF!,"")))</f>
        <v>#REF!</v>
      </c>
      <c r="S146" s="111" t="e">
        <f>IF(AND(#REF!=S145,#REF!="Y")=TRUE,"",IF(ISERROR(MATCH(S$3,#REF!,0)=TRUE),S145,IF(MATCH(S$3,#REF!,0)=2,#REF!,"")))</f>
        <v>#REF!</v>
      </c>
      <c r="T146" s="111" t="e">
        <f>IF(AND(#REF!=T145,#REF!="Y")=TRUE,"",IF(ISERROR(MATCH(T$3,#REF!,0)=TRUE),T145,IF(MATCH(T$3,#REF!,0)=2,#REF!,"")))</f>
        <v>#REF!</v>
      </c>
      <c r="U146" s="111" t="e">
        <f>IF(AND(#REF!=U145,#REF!="Y")=TRUE,"",IF(ISERROR(MATCH(U$3,#REF!,0)=TRUE),U145,IF(MATCH(U$3,#REF!,0)=2,#REF!,"")))</f>
        <v>#REF!</v>
      </c>
      <c r="V146" s="111" t="e">
        <f>IF(AND(#REF!=V145,#REF!="Y")=TRUE,"",IF(ISERROR(MATCH(V$3,#REF!,0)=TRUE),V145,IF(MATCH(V$3,#REF!,0)=2,#REF!,"")))</f>
        <v>#REF!</v>
      </c>
      <c r="W146" s="114" t="e">
        <f>IF(AND(#REF!=W145,#REF!="Y")=TRUE,"",IF(ISERROR(MATCH(W$3,#REF!,0)=TRUE),W145,IF(MATCH(W$3,#REF!,0)=2,#REF!,"")))</f>
        <v>#REF!</v>
      </c>
      <c r="X146" t="e">
        <f>IF(AND(#REF!=X145,#REF!="Y")=TRUE,"",IF(ISERROR(MATCH(X$3,#REF!,0)=TRUE),X145,IF(MATCH(X$3,#REF!,0)=2,#REF!,"")))</f>
        <v>#REF!</v>
      </c>
      <c r="Y146" t="e">
        <f>IF(AND(#REF!=Y145,#REF!="Y")=TRUE,"",IF(ISERROR(MATCH(Y$3,#REF!,0)=TRUE),Y145,IF(MATCH(Y$3,#REF!,0)=2,#REF!,"")))</f>
        <v>#REF!</v>
      </c>
      <c r="Z146" t="e">
        <f>IF(AND(#REF!=Z145,#REF!="Y")=TRUE,"",IF(ISERROR(MATCH(Z$3,#REF!,0)=TRUE),Z145,IF(MATCH(Z$3,#REF!,0)=2,#REF!,"")))</f>
        <v>#REF!</v>
      </c>
      <c r="AA146" s="110" t="e">
        <f>IF(AND(#REF!=AA145,#REF!="Y")=TRUE,"",IF(ISERROR(MATCH(AA$3,#REF!,0)=TRUE),AA145,IF(MATCH(AA$3,#REF!,0)=2,#REF!,"")))</f>
        <v>#REF!</v>
      </c>
      <c r="AB146" s="111" t="e">
        <f>IF(AND(#REF!=AB145,#REF!="Y")=TRUE,"",IF(ISERROR(MATCH(AB$3,#REF!,0)=TRUE),AB145,IF(MATCH(AB$3,#REF!,0)=2,#REF!,"")))</f>
        <v>#REF!</v>
      </c>
      <c r="AC146" s="111" t="e">
        <f>IF(AND(#REF!=AC145,#REF!="Y")=TRUE,"",IF(ISERROR(MATCH(AC$3,#REF!,0)=TRUE),AC145,IF(MATCH(AC$3,#REF!,0)=2,#REF!,"")))</f>
        <v>#REF!</v>
      </c>
      <c r="AD146" s="114" t="e">
        <f>IF(AND(#REF!=AD145,#REF!="Y")=TRUE,"",IF(ISERROR(MATCH(AD$3,#REF!,0)=TRUE),AD145,IF(MATCH(AD$3,#REF!,0)=2,#REF!,"")))</f>
        <v>#REF!</v>
      </c>
      <c r="AE146" s="110" t="e">
        <f>IF(AND(#REF!=AE145,#REF!="Y")=TRUE,"",IF(ISERROR(MATCH(AE$3,#REF!,0)=TRUE),AE145,IF(MATCH(AE$3,#REF!,0)=2,#REF!,"")))</f>
        <v>#REF!</v>
      </c>
      <c r="AF146" s="114" t="e">
        <f>IF(AND(#REF!=AF145,#REF!="Y")=TRUE,"",IF(ISERROR(MATCH(AF$3,#REF!,0)=TRUE),AF145,IF(MATCH(AF$3,#REF!,0)=2,#REF!,"")))</f>
        <v>#REF!</v>
      </c>
      <c r="AG146" t="e">
        <f>IF(AND(#REF!=AG145,#REF!="Y")=TRUE,"",IF(ISERROR(MATCH(AG$3,#REF!,0)=TRUE),AG145,IF(MATCH(AG$3,#REF!,0)=2,#REF!,"")))</f>
        <v>#REF!</v>
      </c>
      <c r="AH146" t="e">
        <f>IF(AND(#REF!=AH145,#REF!="Y")=TRUE,"",IF(ISERROR(MATCH(AH$3,#REF!,0)=TRUE),AH145,IF(MATCH(AH$3,#REF!,0)=2,#REF!,"")))</f>
        <v>#REF!</v>
      </c>
      <c r="AI146" t="e">
        <f>IF(AND(#REF!=AI145,#REF!="Y")=TRUE,"",IF(ISERROR(MATCH(AI$3,#REF!,0)=TRUE),AI145,IF(MATCH(AI$3,#REF!,0)=2,#REF!,"")))</f>
        <v>#REF!</v>
      </c>
      <c r="AJ146" t="e">
        <f>IF(AND(#REF!=AJ145,#REF!="Y")=TRUE,"",IF(ISERROR(MATCH(AJ$3,#REF!,0)=TRUE),AJ145,IF(MATCH(AJ$3,#REF!,0)=2,#REF!,"")))</f>
        <v>#REF!</v>
      </c>
      <c r="AK146" t="e">
        <f>IF(AND(#REF!=AK145,#REF!="Y")=TRUE,"",IF(ISERROR(MATCH(AK$3,#REF!,0)=TRUE),AK145,IF(MATCH(AK$3,#REF!,0)=2,#REF!,"")))</f>
        <v>#REF!</v>
      </c>
      <c r="AL146" t="e">
        <f>IF(AND(#REF!=AL145,#REF!="Y")=TRUE,"",IF(ISERROR(MATCH(AL$3,#REF!,0)=TRUE),AL145,IF(MATCH(AL$3,#REF!,0)=2,#REF!,"")))</f>
        <v>#REF!</v>
      </c>
      <c r="AM146" t="e">
        <f>IF(AND(#REF!=AM145,#REF!="Y")=TRUE,"",IF(ISERROR(MATCH(AM$3,#REF!,0)=TRUE),AM145,IF(MATCH(AM$3,#REF!,0)=2,#REF!,"")))</f>
        <v>#REF!</v>
      </c>
      <c r="AN146" t="e">
        <f>IF(AND(#REF!=AN145,#REF!="Y")=TRUE,"",IF(ISERROR(MATCH(AN$3,#REF!,0)=TRUE),AN145,IF(MATCH(AN$3,#REF!,0)=2,#REF!,"")))</f>
        <v>#REF!</v>
      </c>
      <c r="AO146" s="110" t="e">
        <f>IF(AND(#REF!=AO145,#REF!="Y")=TRUE,"",IF(ISERROR(MATCH(AO$3,#REF!,0)=TRUE),AO145,IF(MATCH(AO$3,#REF!,0)=2,#REF!,"")))</f>
        <v>#REF!</v>
      </c>
      <c r="AP146" s="111" t="e">
        <f>IF(AND(#REF!=AP145,#REF!="Y")=TRUE,"",IF(ISERROR(MATCH(AP$3,#REF!,0)=TRUE),AP145,IF(MATCH(AP$3,#REF!,0)=2,#REF!,"")))</f>
        <v>#REF!</v>
      </c>
      <c r="AQ146" s="111" t="e">
        <f>IF(AND(#REF!=AQ145,#REF!="Y")=TRUE,"",IF(ISERROR(MATCH(AQ$3,#REF!,0)=TRUE),AQ145,IF(MATCH(AQ$3,#REF!,0)=2,#REF!,"")))</f>
        <v>#REF!</v>
      </c>
      <c r="AR146" s="111" t="e">
        <f>IF(AND(#REF!=AR145,#REF!="Y")=TRUE,"",IF(ISERROR(MATCH(AR$3,#REF!,0)=TRUE),AR145,IF(MATCH(AR$3,#REF!,0)=2,#REF!,"")))</f>
        <v>#REF!</v>
      </c>
      <c r="AS146" s="114" t="e">
        <f>IF(AND(#REF!=AS145,#REF!="Y")=TRUE,"",IF(ISERROR(MATCH(AS$3,#REF!,0)=TRUE),AS145,IF(MATCH(AS$3,#REF!,0)=2,#REF!,"")))</f>
        <v>#REF!</v>
      </c>
      <c r="AT146" s="110" t="e">
        <f>IF(AND(#REF!=AT145,#REF!="Y")=TRUE,"",IF(ISERROR(MATCH(AT$3,#REF!,0)=TRUE),AT145,IF(MATCH(AT$3,#REF!,0)=2,#REF!,"")))</f>
        <v>#REF!</v>
      </c>
      <c r="AU146" s="111" t="e">
        <f>IF(AND(#REF!=AU145,#REF!="Y")=TRUE,"",IF(ISERROR(MATCH(AU$3,#REF!,0)=TRUE),AU145,IF(MATCH(AU$3,#REF!,0)=2,#REF!,"")))</f>
        <v>#REF!</v>
      </c>
      <c r="AV146" s="114" t="e">
        <f>IF(AND(#REF!=AV145,#REF!="Y")=TRUE,"",IF(ISERROR(MATCH(AV$3,#REF!,0)=TRUE),AV145,IF(MATCH(AV$3,#REF!,0)=2,#REF!,"")))</f>
        <v>#REF!</v>
      </c>
    </row>
    <row r="147" spans="1:48">
      <c r="A147">
        <v>143</v>
      </c>
      <c r="B147" t="e">
        <f>IF(AND(#REF!=B146,#REF!="Y")=TRUE,"",IF(ISERROR(MATCH(B$3,#REF!,0)=TRUE),B146,IF(MATCH(B$3,#REF!,0)=2,#REF!,"")))</f>
        <v>#REF!</v>
      </c>
      <c r="C147" t="e">
        <f>IF(AND(#REF!=C146,#REF!="Y")=TRUE,"",IF(ISERROR(MATCH(C$3,#REF!,0)=TRUE),C146,IF(MATCH(C$3,#REF!,0)=2,#REF!,"")))</f>
        <v>#REF!</v>
      </c>
      <c r="D147" t="e">
        <f>IF(AND(#REF!=D146,#REF!="Y")=TRUE,"",IF(ISERROR(MATCH(D$3,#REF!,0)=TRUE),D146,IF(MATCH(D$3,#REF!,0)=2,#REF!,"")))</f>
        <v>#REF!</v>
      </c>
      <c r="E147" t="e">
        <f>IF(AND(#REF!=E146,#REF!="Y")=TRUE,"",IF(ISERROR(MATCH(E$3,#REF!,0)=TRUE),E146,IF(MATCH(E$3,#REF!,0)=2,#REF!,"")))</f>
        <v>#REF!</v>
      </c>
      <c r="F147" t="e">
        <f>IF(AND(#REF!=F146,#REF!="Y")=TRUE,"",IF(ISERROR(MATCH(F$3,#REF!,0)=TRUE),F146,IF(MATCH(F$3,#REF!,0)=2,#REF!,"")))</f>
        <v>#REF!</v>
      </c>
      <c r="G147" t="e">
        <f>IF(AND(#REF!=G146,#REF!="Y")=TRUE,"",IF(ISERROR(MATCH(G$3,#REF!,0)=TRUE),G146,IF(MATCH(G$3,#REF!,0)=2,#REF!,"")))</f>
        <v>#REF!</v>
      </c>
      <c r="H147" t="e">
        <f>IF(AND(#REF!=H146,#REF!="Y")=TRUE,"",IF(ISERROR(MATCH(H$3,#REF!,0)=TRUE),H146,IF(MATCH(H$3,#REF!,0)=2,#REF!,"")))</f>
        <v>#REF!</v>
      </c>
      <c r="I147" s="110" t="e">
        <f>IF(AND(#REF!=I146,#REF!="Y")=TRUE,"",IF(ISERROR(MATCH(I$3,#REF!,0)=TRUE),I146,IF(MATCH(I$3,#REF!,0)=2,#REF!,"")))</f>
        <v>#REF!</v>
      </c>
      <c r="J147" s="111" t="e">
        <f>IF(AND(#REF!=J146,#REF!="Y")=TRUE,"",IF(ISERROR(MATCH(J$3,#REF!,0)=TRUE),J146,IF(MATCH(J$3,#REF!,0)=2,#REF!,"")))</f>
        <v>#REF!</v>
      </c>
      <c r="K147" s="111" t="e">
        <f>IF(AND(#REF!=K146,#REF!="Y")=TRUE,"",IF(ISERROR(MATCH(K$3,#REF!,0)=TRUE),K146,IF(MATCH(K$3,#REF!,0)=2,#REF!,"")))</f>
        <v>#REF!</v>
      </c>
      <c r="L147" s="111" t="e">
        <f>IF(AND(#REF!=L146,#REF!="Y")=TRUE,"",IF(ISERROR(MATCH(L$3,#REF!,0)=TRUE),L146,IF(MATCH(L$3,#REF!,0)=2,#REF!,"")))</f>
        <v>#REF!</v>
      </c>
      <c r="M147" s="111" t="e">
        <f>IF(AND(#REF!=M146,#REF!="Y")=TRUE,"",IF(ISERROR(MATCH(M$3,#REF!,0)=TRUE),M146,IF(MATCH(M$3,#REF!,0)=2,#REF!,"")))</f>
        <v>#REF!</v>
      </c>
      <c r="N147" s="111" t="e">
        <f>IF(AND(#REF!=N146,#REF!="Y")=TRUE,"",IF(ISERROR(MATCH(N$3,#REF!,0)=TRUE),N146,IF(MATCH(N$3,#REF!,0)=2,#REF!,"")))</f>
        <v>#REF!</v>
      </c>
      <c r="O147" s="114" t="e">
        <f>IF(AND(#REF!=O146,#REF!="Y")=TRUE,"",IF(ISERROR(MATCH(O$3,#REF!,0)=TRUE),O146,IF(MATCH(O$3,#REF!,0)=2,#REF!,"")))</f>
        <v>#REF!</v>
      </c>
      <c r="P147" s="110" t="e">
        <f>IF(AND(#REF!=P146,#REF!="Y")=TRUE,"",IF(ISERROR(MATCH(P$3,#REF!,0)=TRUE),P146,IF(MATCH(P$3,#REF!,0)=2,#REF!,"")))</f>
        <v>#REF!</v>
      </c>
      <c r="Q147" s="111" t="e">
        <f>IF(AND(#REF!=Q146,#REF!="Y")=TRUE,"",IF(ISERROR(MATCH(Q$3,#REF!,0)=TRUE),Q146,IF(MATCH(Q$3,#REF!,0)=2,#REF!,"")))</f>
        <v>#REF!</v>
      </c>
      <c r="R147" s="111" t="e">
        <f>IF(AND(#REF!=R146,#REF!="Y")=TRUE,"",IF(ISERROR(MATCH(R$3,#REF!,0)=TRUE),R146,IF(MATCH(R$3,#REF!,0)=2,#REF!,"")))</f>
        <v>#REF!</v>
      </c>
      <c r="S147" s="111" t="e">
        <f>IF(AND(#REF!=S146,#REF!="Y")=TRUE,"",IF(ISERROR(MATCH(S$3,#REF!,0)=TRUE),S146,IF(MATCH(S$3,#REF!,0)=2,#REF!,"")))</f>
        <v>#REF!</v>
      </c>
      <c r="T147" s="111" t="e">
        <f>IF(AND(#REF!=T146,#REF!="Y")=TRUE,"",IF(ISERROR(MATCH(T$3,#REF!,0)=TRUE),T146,IF(MATCH(T$3,#REF!,0)=2,#REF!,"")))</f>
        <v>#REF!</v>
      </c>
      <c r="U147" s="111" t="e">
        <f>IF(AND(#REF!=U146,#REF!="Y")=TRUE,"",IF(ISERROR(MATCH(U$3,#REF!,0)=TRUE),U146,IF(MATCH(U$3,#REF!,0)=2,#REF!,"")))</f>
        <v>#REF!</v>
      </c>
      <c r="V147" s="111" t="e">
        <f>IF(AND(#REF!=V146,#REF!="Y")=TRUE,"",IF(ISERROR(MATCH(V$3,#REF!,0)=TRUE),V146,IF(MATCH(V$3,#REF!,0)=2,#REF!,"")))</f>
        <v>#REF!</v>
      </c>
      <c r="W147" s="114" t="e">
        <f>IF(AND(#REF!=W146,#REF!="Y")=TRUE,"",IF(ISERROR(MATCH(W$3,#REF!,0)=TRUE),W146,IF(MATCH(W$3,#REF!,0)=2,#REF!,"")))</f>
        <v>#REF!</v>
      </c>
      <c r="X147" t="e">
        <f>IF(AND(#REF!=X146,#REF!="Y")=TRUE,"",IF(ISERROR(MATCH(X$3,#REF!,0)=TRUE),X146,IF(MATCH(X$3,#REF!,0)=2,#REF!,"")))</f>
        <v>#REF!</v>
      </c>
      <c r="Y147" t="e">
        <f>IF(AND(#REF!=Y146,#REF!="Y")=TRUE,"",IF(ISERROR(MATCH(Y$3,#REF!,0)=TRUE),Y146,IF(MATCH(Y$3,#REF!,0)=2,#REF!,"")))</f>
        <v>#REF!</v>
      </c>
      <c r="Z147" t="e">
        <f>IF(AND(#REF!=Z146,#REF!="Y")=TRUE,"",IF(ISERROR(MATCH(Z$3,#REF!,0)=TRUE),Z146,IF(MATCH(Z$3,#REF!,0)=2,#REF!,"")))</f>
        <v>#REF!</v>
      </c>
      <c r="AA147" s="110" t="e">
        <f>IF(AND(#REF!=AA146,#REF!="Y")=TRUE,"",IF(ISERROR(MATCH(AA$3,#REF!,0)=TRUE),AA146,IF(MATCH(AA$3,#REF!,0)=2,#REF!,"")))</f>
        <v>#REF!</v>
      </c>
      <c r="AB147" s="111" t="e">
        <f>IF(AND(#REF!=AB146,#REF!="Y")=TRUE,"",IF(ISERROR(MATCH(AB$3,#REF!,0)=TRUE),AB146,IF(MATCH(AB$3,#REF!,0)=2,#REF!,"")))</f>
        <v>#REF!</v>
      </c>
      <c r="AC147" s="111" t="e">
        <f>IF(AND(#REF!=AC146,#REF!="Y")=TRUE,"",IF(ISERROR(MATCH(AC$3,#REF!,0)=TRUE),AC146,IF(MATCH(AC$3,#REF!,0)=2,#REF!,"")))</f>
        <v>#REF!</v>
      </c>
      <c r="AD147" s="114" t="e">
        <f>IF(AND(#REF!=AD146,#REF!="Y")=TRUE,"",IF(ISERROR(MATCH(AD$3,#REF!,0)=TRUE),AD146,IF(MATCH(AD$3,#REF!,0)=2,#REF!,"")))</f>
        <v>#REF!</v>
      </c>
      <c r="AE147" s="110" t="e">
        <f>IF(AND(#REF!=AE146,#REF!="Y")=TRUE,"",IF(ISERROR(MATCH(AE$3,#REF!,0)=TRUE),AE146,IF(MATCH(AE$3,#REF!,0)=2,#REF!,"")))</f>
        <v>#REF!</v>
      </c>
      <c r="AF147" s="114" t="e">
        <f>IF(AND(#REF!=AF146,#REF!="Y")=TRUE,"",IF(ISERROR(MATCH(AF$3,#REF!,0)=TRUE),AF146,IF(MATCH(AF$3,#REF!,0)=2,#REF!,"")))</f>
        <v>#REF!</v>
      </c>
      <c r="AG147" t="e">
        <f>IF(AND(#REF!=AG146,#REF!="Y")=TRUE,"",IF(ISERROR(MATCH(AG$3,#REF!,0)=TRUE),AG146,IF(MATCH(AG$3,#REF!,0)=2,#REF!,"")))</f>
        <v>#REF!</v>
      </c>
      <c r="AH147" t="e">
        <f>IF(AND(#REF!=AH146,#REF!="Y")=TRUE,"",IF(ISERROR(MATCH(AH$3,#REF!,0)=TRUE),AH146,IF(MATCH(AH$3,#REF!,0)=2,#REF!,"")))</f>
        <v>#REF!</v>
      </c>
      <c r="AI147" t="e">
        <f>IF(AND(#REF!=AI146,#REF!="Y")=TRUE,"",IF(ISERROR(MATCH(AI$3,#REF!,0)=TRUE),AI146,IF(MATCH(AI$3,#REF!,0)=2,#REF!,"")))</f>
        <v>#REF!</v>
      </c>
      <c r="AJ147" t="e">
        <f>IF(AND(#REF!=AJ146,#REF!="Y")=TRUE,"",IF(ISERROR(MATCH(AJ$3,#REF!,0)=TRUE),AJ146,IF(MATCH(AJ$3,#REF!,0)=2,#REF!,"")))</f>
        <v>#REF!</v>
      </c>
      <c r="AK147" t="e">
        <f>IF(AND(#REF!=AK146,#REF!="Y")=TRUE,"",IF(ISERROR(MATCH(AK$3,#REF!,0)=TRUE),AK146,IF(MATCH(AK$3,#REF!,0)=2,#REF!,"")))</f>
        <v>#REF!</v>
      </c>
      <c r="AL147" t="e">
        <f>IF(AND(#REF!=AL146,#REF!="Y")=TRUE,"",IF(ISERROR(MATCH(AL$3,#REF!,0)=TRUE),AL146,IF(MATCH(AL$3,#REF!,0)=2,#REF!,"")))</f>
        <v>#REF!</v>
      </c>
      <c r="AM147" t="e">
        <f>IF(AND(#REF!=AM146,#REF!="Y")=TRUE,"",IF(ISERROR(MATCH(AM$3,#REF!,0)=TRUE),AM146,IF(MATCH(AM$3,#REF!,0)=2,#REF!,"")))</f>
        <v>#REF!</v>
      </c>
      <c r="AN147" t="e">
        <f>IF(AND(#REF!=AN146,#REF!="Y")=TRUE,"",IF(ISERROR(MATCH(AN$3,#REF!,0)=TRUE),AN146,IF(MATCH(AN$3,#REF!,0)=2,#REF!,"")))</f>
        <v>#REF!</v>
      </c>
      <c r="AO147" s="110" t="e">
        <f>IF(AND(#REF!=AO146,#REF!="Y")=TRUE,"",IF(ISERROR(MATCH(AO$3,#REF!,0)=TRUE),AO146,IF(MATCH(AO$3,#REF!,0)=2,#REF!,"")))</f>
        <v>#REF!</v>
      </c>
      <c r="AP147" s="111" t="e">
        <f>IF(AND(#REF!=AP146,#REF!="Y")=TRUE,"",IF(ISERROR(MATCH(AP$3,#REF!,0)=TRUE),AP146,IF(MATCH(AP$3,#REF!,0)=2,#REF!,"")))</f>
        <v>#REF!</v>
      </c>
      <c r="AQ147" s="111" t="e">
        <f>IF(AND(#REF!=AQ146,#REF!="Y")=TRUE,"",IF(ISERROR(MATCH(AQ$3,#REF!,0)=TRUE),AQ146,IF(MATCH(AQ$3,#REF!,0)=2,#REF!,"")))</f>
        <v>#REF!</v>
      </c>
      <c r="AR147" s="111" t="e">
        <f>IF(AND(#REF!=AR146,#REF!="Y")=TRUE,"",IF(ISERROR(MATCH(AR$3,#REF!,0)=TRUE),AR146,IF(MATCH(AR$3,#REF!,0)=2,#REF!,"")))</f>
        <v>#REF!</v>
      </c>
      <c r="AS147" s="114" t="e">
        <f>IF(AND(#REF!=AS146,#REF!="Y")=TRUE,"",IF(ISERROR(MATCH(AS$3,#REF!,0)=TRUE),AS146,IF(MATCH(AS$3,#REF!,0)=2,#REF!,"")))</f>
        <v>#REF!</v>
      </c>
      <c r="AT147" s="110" t="e">
        <f>IF(AND(#REF!=AT146,#REF!="Y")=TRUE,"",IF(ISERROR(MATCH(AT$3,#REF!,0)=TRUE),AT146,IF(MATCH(AT$3,#REF!,0)=2,#REF!,"")))</f>
        <v>#REF!</v>
      </c>
      <c r="AU147" s="111" t="e">
        <f>IF(AND(#REF!=AU146,#REF!="Y")=TRUE,"",IF(ISERROR(MATCH(AU$3,#REF!,0)=TRUE),AU146,IF(MATCH(AU$3,#REF!,0)=2,#REF!,"")))</f>
        <v>#REF!</v>
      </c>
      <c r="AV147" s="114" t="e">
        <f>IF(AND(#REF!=AV146,#REF!="Y")=TRUE,"",IF(ISERROR(MATCH(AV$3,#REF!,0)=TRUE),AV146,IF(MATCH(AV$3,#REF!,0)=2,#REF!,"")))</f>
        <v>#REF!</v>
      </c>
    </row>
    <row r="148" spans="1:48">
      <c r="A148">
        <v>144</v>
      </c>
      <c r="B148" t="e">
        <f>IF(AND(#REF!=B147,#REF!="Y")=TRUE,"",IF(ISERROR(MATCH(B$3,#REF!,0)=TRUE),B147,IF(MATCH(B$3,#REF!,0)=2,#REF!,"")))</f>
        <v>#REF!</v>
      </c>
      <c r="C148" t="e">
        <f>IF(AND(#REF!=C147,#REF!="Y")=TRUE,"",IF(ISERROR(MATCH(C$3,#REF!,0)=TRUE),C147,IF(MATCH(C$3,#REF!,0)=2,#REF!,"")))</f>
        <v>#REF!</v>
      </c>
      <c r="D148" t="e">
        <f>IF(AND(#REF!=D147,#REF!="Y")=TRUE,"",IF(ISERROR(MATCH(D$3,#REF!,0)=TRUE),D147,IF(MATCH(D$3,#REF!,0)=2,#REF!,"")))</f>
        <v>#REF!</v>
      </c>
      <c r="E148" t="e">
        <f>IF(AND(#REF!=E147,#REF!="Y")=TRUE,"",IF(ISERROR(MATCH(E$3,#REF!,0)=TRUE),E147,IF(MATCH(E$3,#REF!,0)=2,#REF!,"")))</f>
        <v>#REF!</v>
      </c>
      <c r="F148" t="e">
        <f>IF(AND(#REF!=F147,#REF!="Y")=TRUE,"",IF(ISERROR(MATCH(F$3,#REF!,0)=TRUE),F147,IF(MATCH(F$3,#REF!,0)=2,#REF!,"")))</f>
        <v>#REF!</v>
      </c>
      <c r="G148" t="e">
        <f>IF(AND(#REF!=G147,#REF!="Y")=TRUE,"",IF(ISERROR(MATCH(G$3,#REF!,0)=TRUE),G147,IF(MATCH(G$3,#REF!,0)=2,#REF!,"")))</f>
        <v>#REF!</v>
      </c>
      <c r="H148" t="e">
        <f>IF(AND(#REF!=H147,#REF!="Y")=TRUE,"",IF(ISERROR(MATCH(H$3,#REF!,0)=TRUE),H147,IF(MATCH(H$3,#REF!,0)=2,#REF!,"")))</f>
        <v>#REF!</v>
      </c>
      <c r="I148" s="110" t="e">
        <f>IF(AND(#REF!=I147,#REF!="Y")=TRUE,"",IF(ISERROR(MATCH(I$3,#REF!,0)=TRUE),I147,IF(MATCH(I$3,#REF!,0)=2,#REF!,"")))</f>
        <v>#REF!</v>
      </c>
      <c r="J148" s="111" t="e">
        <f>IF(AND(#REF!=J147,#REF!="Y")=TRUE,"",IF(ISERROR(MATCH(J$3,#REF!,0)=TRUE),J147,IF(MATCH(J$3,#REF!,0)=2,#REF!,"")))</f>
        <v>#REF!</v>
      </c>
      <c r="K148" s="111" t="e">
        <f>IF(AND(#REF!=K147,#REF!="Y")=TRUE,"",IF(ISERROR(MATCH(K$3,#REF!,0)=TRUE),K147,IF(MATCH(K$3,#REF!,0)=2,#REF!,"")))</f>
        <v>#REF!</v>
      </c>
      <c r="L148" s="111" t="e">
        <f>IF(AND(#REF!=L147,#REF!="Y")=TRUE,"",IF(ISERROR(MATCH(L$3,#REF!,0)=TRUE),L147,IF(MATCH(L$3,#REF!,0)=2,#REF!,"")))</f>
        <v>#REF!</v>
      </c>
      <c r="M148" s="111" t="e">
        <f>IF(AND(#REF!=M147,#REF!="Y")=TRUE,"",IF(ISERROR(MATCH(M$3,#REF!,0)=TRUE),M147,IF(MATCH(M$3,#REF!,0)=2,#REF!,"")))</f>
        <v>#REF!</v>
      </c>
      <c r="N148" s="111" t="e">
        <f>IF(AND(#REF!=N147,#REF!="Y")=TRUE,"",IF(ISERROR(MATCH(N$3,#REF!,0)=TRUE),N147,IF(MATCH(N$3,#REF!,0)=2,#REF!,"")))</f>
        <v>#REF!</v>
      </c>
      <c r="O148" s="114" t="e">
        <f>IF(AND(#REF!=O147,#REF!="Y")=TRUE,"",IF(ISERROR(MATCH(O$3,#REF!,0)=TRUE),O147,IF(MATCH(O$3,#REF!,0)=2,#REF!,"")))</f>
        <v>#REF!</v>
      </c>
      <c r="P148" s="110" t="e">
        <f>IF(AND(#REF!=P147,#REF!="Y")=TRUE,"",IF(ISERROR(MATCH(P$3,#REF!,0)=TRUE),P147,IF(MATCH(P$3,#REF!,0)=2,#REF!,"")))</f>
        <v>#REF!</v>
      </c>
      <c r="Q148" s="111" t="e">
        <f>IF(AND(#REF!=Q147,#REF!="Y")=TRUE,"",IF(ISERROR(MATCH(Q$3,#REF!,0)=TRUE),Q147,IF(MATCH(Q$3,#REF!,0)=2,#REF!,"")))</f>
        <v>#REF!</v>
      </c>
      <c r="R148" s="111" t="e">
        <f>IF(AND(#REF!=R147,#REF!="Y")=TRUE,"",IF(ISERROR(MATCH(R$3,#REF!,0)=TRUE),R147,IF(MATCH(R$3,#REF!,0)=2,#REF!,"")))</f>
        <v>#REF!</v>
      </c>
      <c r="S148" s="111" t="e">
        <f>IF(AND(#REF!=S147,#REF!="Y")=TRUE,"",IF(ISERROR(MATCH(S$3,#REF!,0)=TRUE),S147,IF(MATCH(S$3,#REF!,0)=2,#REF!,"")))</f>
        <v>#REF!</v>
      </c>
      <c r="T148" s="111" t="e">
        <f>IF(AND(#REF!=T147,#REF!="Y")=TRUE,"",IF(ISERROR(MATCH(T$3,#REF!,0)=TRUE),T147,IF(MATCH(T$3,#REF!,0)=2,#REF!,"")))</f>
        <v>#REF!</v>
      </c>
      <c r="U148" s="111" t="e">
        <f>IF(AND(#REF!=U147,#REF!="Y")=TRUE,"",IF(ISERROR(MATCH(U$3,#REF!,0)=TRUE),U147,IF(MATCH(U$3,#REF!,0)=2,#REF!,"")))</f>
        <v>#REF!</v>
      </c>
      <c r="V148" s="111" t="e">
        <f>IF(AND(#REF!=V147,#REF!="Y")=TRUE,"",IF(ISERROR(MATCH(V$3,#REF!,0)=TRUE),V147,IF(MATCH(V$3,#REF!,0)=2,#REF!,"")))</f>
        <v>#REF!</v>
      </c>
      <c r="W148" s="114" t="e">
        <f>IF(AND(#REF!=W147,#REF!="Y")=TRUE,"",IF(ISERROR(MATCH(W$3,#REF!,0)=TRUE),W147,IF(MATCH(W$3,#REF!,0)=2,#REF!,"")))</f>
        <v>#REF!</v>
      </c>
      <c r="X148" t="e">
        <f>IF(AND(#REF!=X147,#REF!="Y")=TRUE,"",IF(ISERROR(MATCH(X$3,#REF!,0)=TRUE),X147,IF(MATCH(X$3,#REF!,0)=2,#REF!,"")))</f>
        <v>#REF!</v>
      </c>
      <c r="Y148" t="e">
        <f>IF(AND(#REF!=Y147,#REF!="Y")=TRUE,"",IF(ISERROR(MATCH(Y$3,#REF!,0)=TRUE),Y147,IF(MATCH(Y$3,#REF!,0)=2,#REF!,"")))</f>
        <v>#REF!</v>
      </c>
      <c r="Z148" t="e">
        <f>IF(AND(#REF!=Z147,#REF!="Y")=TRUE,"",IF(ISERROR(MATCH(Z$3,#REF!,0)=TRUE),Z147,IF(MATCH(Z$3,#REF!,0)=2,#REF!,"")))</f>
        <v>#REF!</v>
      </c>
      <c r="AA148" s="110" t="e">
        <f>IF(AND(#REF!=AA147,#REF!="Y")=TRUE,"",IF(ISERROR(MATCH(AA$3,#REF!,0)=TRUE),AA147,IF(MATCH(AA$3,#REF!,0)=2,#REF!,"")))</f>
        <v>#REF!</v>
      </c>
      <c r="AB148" s="111" t="e">
        <f>IF(AND(#REF!=AB147,#REF!="Y")=TRUE,"",IF(ISERROR(MATCH(AB$3,#REF!,0)=TRUE),AB147,IF(MATCH(AB$3,#REF!,0)=2,#REF!,"")))</f>
        <v>#REF!</v>
      </c>
      <c r="AC148" s="111" t="e">
        <f>IF(AND(#REF!=AC147,#REF!="Y")=TRUE,"",IF(ISERROR(MATCH(AC$3,#REF!,0)=TRUE),AC147,IF(MATCH(AC$3,#REF!,0)=2,#REF!,"")))</f>
        <v>#REF!</v>
      </c>
      <c r="AD148" s="114" t="e">
        <f>IF(AND(#REF!=AD147,#REF!="Y")=TRUE,"",IF(ISERROR(MATCH(AD$3,#REF!,0)=TRUE),AD147,IF(MATCH(AD$3,#REF!,0)=2,#REF!,"")))</f>
        <v>#REF!</v>
      </c>
      <c r="AE148" s="110" t="e">
        <f>IF(AND(#REF!=AE147,#REF!="Y")=TRUE,"",IF(ISERROR(MATCH(AE$3,#REF!,0)=TRUE),AE147,IF(MATCH(AE$3,#REF!,0)=2,#REF!,"")))</f>
        <v>#REF!</v>
      </c>
      <c r="AF148" s="114" t="e">
        <f>IF(AND(#REF!=AF147,#REF!="Y")=TRUE,"",IF(ISERROR(MATCH(AF$3,#REF!,0)=TRUE),AF147,IF(MATCH(AF$3,#REF!,0)=2,#REF!,"")))</f>
        <v>#REF!</v>
      </c>
      <c r="AG148" t="e">
        <f>IF(AND(#REF!=AG147,#REF!="Y")=TRUE,"",IF(ISERROR(MATCH(AG$3,#REF!,0)=TRUE),AG147,IF(MATCH(AG$3,#REF!,0)=2,#REF!,"")))</f>
        <v>#REF!</v>
      </c>
      <c r="AH148" t="e">
        <f>IF(AND(#REF!=AH147,#REF!="Y")=TRUE,"",IF(ISERROR(MATCH(AH$3,#REF!,0)=TRUE),AH147,IF(MATCH(AH$3,#REF!,0)=2,#REF!,"")))</f>
        <v>#REF!</v>
      </c>
      <c r="AI148" t="e">
        <f>IF(AND(#REF!=AI147,#REF!="Y")=TRUE,"",IF(ISERROR(MATCH(AI$3,#REF!,0)=TRUE),AI147,IF(MATCH(AI$3,#REF!,0)=2,#REF!,"")))</f>
        <v>#REF!</v>
      </c>
      <c r="AJ148" t="e">
        <f>IF(AND(#REF!=AJ147,#REF!="Y")=TRUE,"",IF(ISERROR(MATCH(AJ$3,#REF!,0)=TRUE),AJ147,IF(MATCH(AJ$3,#REF!,0)=2,#REF!,"")))</f>
        <v>#REF!</v>
      </c>
      <c r="AK148" t="e">
        <f>IF(AND(#REF!=AK147,#REF!="Y")=TRUE,"",IF(ISERROR(MATCH(AK$3,#REF!,0)=TRUE),AK147,IF(MATCH(AK$3,#REF!,0)=2,#REF!,"")))</f>
        <v>#REF!</v>
      </c>
      <c r="AL148" t="e">
        <f>IF(AND(#REF!=AL147,#REF!="Y")=TRUE,"",IF(ISERROR(MATCH(AL$3,#REF!,0)=TRUE),AL147,IF(MATCH(AL$3,#REF!,0)=2,#REF!,"")))</f>
        <v>#REF!</v>
      </c>
      <c r="AM148" t="e">
        <f>IF(AND(#REF!=AM147,#REF!="Y")=TRUE,"",IF(ISERROR(MATCH(AM$3,#REF!,0)=TRUE),AM147,IF(MATCH(AM$3,#REF!,0)=2,#REF!,"")))</f>
        <v>#REF!</v>
      </c>
      <c r="AN148" t="e">
        <f>IF(AND(#REF!=AN147,#REF!="Y")=TRUE,"",IF(ISERROR(MATCH(AN$3,#REF!,0)=TRUE),AN147,IF(MATCH(AN$3,#REF!,0)=2,#REF!,"")))</f>
        <v>#REF!</v>
      </c>
      <c r="AO148" s="110" t="e">
        <f>IF(AND(#REF!=AO147,#REF!="Y")=TRUE,"",IF(ISERROR(MATCH(AO$3,#REF!,0)=TRUE),AO147,IF(MATCH(AO$3,#REF!,0)=2,#REF!,"")))</f>
        <v>#REF!</v>
      </c>
      <c r="AP148" s="111" t="e">
        <f>IF(AND(#REF!=AP147,#REF!="Y")=TRUE,"",IF(ISERROR(MATCH(AP$3,#REF!,0)=TRUE),AP147,IF(MATCH(AP$3,#REF!,0)=2,#REF!,"")))</f>
        <v>#REF!</v>
      </c>
      <c r="AQ148" s="111" t="e">
        <f>IF(AND(#REF!=AQ147,#REF!="Y")=TRUE,"",IF(ISERROR(MATCH(AQ$3,#REF!,0)=TRUE),AQ147,IF(MATCH(AQ$3,#REF!,0)=2,#REF!,"")))</f>
        <v>#REF!</v>
      </c>
      <c r="AR148" s="111" t="e">
        <f>IF(AND(#REF!=AR147,#REF!="Y")=TRUE,"",IF(ISERROR(MATCH(AR$3,#REF!,0)=TRUE),AR147,IF(MATCH(AR$3,#REF!,0)=2,#REF!,"")))</f>
        <v>#REF!</v>
      </c>
      <c r="AS148" s="114" t="e">
        <f>IF(AND(#REF!=AS147,#REF!="Y")=TRUE,"",IF(ISERROR(MATCH(AS$3,#REF!,0)=TRUE),AS147,IF(MATCH(AS$3,#REF!,0)=2,#REF!,"")))</f>
        <v>#REF!</v>
      </c>
      <c r="AT148" s="110" t="e">
        <f>IF(AND(#REF!=AT147,#REF!="Y")=TRUE,"",IF(ISERROR(MATCH(AT$3,#REF!,0)=TRUE),AT147,IF(MATCH(AT$3,#REF!,0)=2,#REF!,"")))</f>
        <v>#REF!</v>
      </c>
      <c r="AU148" s="111" t="e">
        <f>IF(AND(#REF!=AU147,#REF!="Y")=TRUE,"",IF(ISERROR(MATCH(AU$3,#REF!,0)=TRUE),AU147,IF(MATCH(AU$3,#REF!,0)=2,#REF!,"")))</f>
        <v>#REF!</v>
      </c>
      <c r="AV148" s="114" t="e">
        <f>IF(AND(#REF!=AV147,#REF!="Y")=TRUE,"",IF(ISERROR(MATCH(AV$3,#REF!,0)=TRUE),AV147,IF(MATCH(AV$3,#REF!,0)=2,#REF!,"")))</f>
        <v>#REF!</v>
      </c>
    </row>
    <row r="149" spans="1:48">
      <c r="A149">
        <v>145</v>
      </c>
      <c r="B149" t="e">
        <f>IF(AND(#REF!=B148,#REF!="Y")=TRUE,"",IF(ISERROR(MATCH(B$3,#REF!,0)=TRUE),B148,IF(MATCH(B$3,#REF!,0)=2,#REF!,"")))</f>
        <v>#REF!</v>
      </c>
      <c r="C149" t="e">
        <f>IF(AND(#REF!=C148,#REF!="Y")=TRUE,"",IF(ISERROR(MATCH(C$3,#REF!,0)=TRUE),C148,IF(MATCH(C$3,#REF!,0)=2,#REF!,"")))</f>
        <v>#REF!</v>
      </c>
      <c r="D149" t="e">
        <f>IF(AND(#REF!=D148,#REF!="Y")=TRUE,"",IF(ISERROR(MATCH(D$3,#REF!,0)=TRUE),D148,IF(MATCH(D$3,#REF!,0)=2,#REF!,"")))</f>
        <v>#REF!</v>
      </c>
      <c r="E149" t="e">
        <f>IF(AND(#REF!=E148,#REF!="Y")=TRUE,"",IF(ISERROR(MATCH(E$3,#REF!,0)=TRUE),E148,IF(MATCH(E$3,#REF!,0)=2,#REF!,"")))</f>
        <v>#REF!</v>
      </c>
      <c r="F149" t="e">
        <f>IF(AND(#REF!=F148,#REF!="Y")=TRUE,"",IF(ISERROR(MATCH(F$3,#REF!,0)=TRUE),F148,IF(MATCH(F$3,#REF!,0)=2,#REF!,"")))</f>
        <v>#REF!</v>
      </c>
      <c r="G149" t="e">
        <f>IF(AND(#REF!=G148,#REF!="Y")=TRUE,"",IF(ISERROR(MATCH(G$3,#REF!,0)=TRUE),G148,IF(MATCH(G$3,#REF!,0)=2,#REF!,"")))</f>
        <v>#REF!</v>
      </c>
      <c r="H149" t="e">
        <f>IF(AND(#REF!=H148,#REF!="Y")=TRUE,"",IF(ISERROR(MATCH(H$3,#REF!,0)=TRUE),H148,IF(MATCH(H$3,#REF!,0)=2,#REF!,"")))</f>
        <v>#REF!</v>
      </c>
      <c r="I149" s="110" t="e">
        <f>IF(AND(#REF!=I148,#REF!="Y")=TRUE,"",IF(ISERROR(MATCH(I$3,#REF!,0)=TRUE),I148,IF(MATCH(I$3,#REF!,0)=2,#REF!,"")))</f>
        <v>#REF!</v>
      </c>
      <c r="J149" s="111" t="e">
        <f>IF(AND(#REF!=J148,#REF!="Y")=TRUE,"",IF(ISERROR(MATCH(J$3,#REF!,0)=TRUE),J148,IF(MATCH(J$3,#REF!,0)=2,#REF!,"")))</f>
        <v>#REF!</v>
      </c>
      <c r="K149" s="111" t="e">
        <f>IF(AND(#REF!=K148,#REF!="Y")=TRUE,"",IF(ISERROR(MATCH(K$3,#REF!,0)=TRUE),K148,IF(MATCH(K$3,#REF!,0)=2,#REF!,"")))</f>
        <v>#REF!</v>
      </c>
      <c r="L149" s="111" t="e">
        <f>IF(AND(#REF!=L148,#REF!="Y")=TRUE,"",IF(ISERROR(MATCH(L$3,#REF!,0)=TRUE),L148,IF(MATCH(L$3,#REF!,0)=2,#REF!,"")))</f>
        <v>#REF!</v>
      </c>
      <c r="M149" s="111" t="e">
        <f>IF(AND(#REF!=M148,#REF!="Y")=TRUE,"",IF(ISERROR(MATCH(M$3,#REF!,0)=TRUE),M148,IF(MATCH(M$3,#REF!,0)=2,#REF!,"")))</f>
        <v>#REF!</v>
      </c>
      <c r="N149" s="111" t="e">
        <f>IF(AND(#REF!=N148,#REF!="Y")=TRUE,"",IF(ISERROR(MATCH(N$3,#REF!,0)=TRUE),N148,IF(MATCH(N$3,#REF!,0)=2,#REF!,"")))</f>
        <v>#REF!</v>
      </c>
      <c r="O149" s="114" t="e">
        <f>IF(AND(#REF!=O148,#REF!="Y")=TRUE,"",IF(ISERROR(MATCH(O$3,#REF!,0)=TRUE),O148,IF(MATCH(O$3,#REF!,0)=2,#REF!,"")))</f>
        <v>#REF!</v>
      </c>
      <c r="P149" s="110" t="e">
        <f>IF(AND(#REF!=P148,#REF!="Y")=TRUE,"",IF(ISERROR(MATCH(P$3,#REF!,0)=TRUE),P148,IF(MATCH(P$3,#REF!,0)=2,#REF!,"")))</f>
        <v>#REF!</v>
      </c>
      <c r="Q149" s="111" t="e">
        <f>IF(AND(#REF!=Q148,#REF!="Y")=TRUE,"",IF(ISERROR(MATCH(Q$3,#REF!,0)=TRUE),Q148,IF(MATCH(Q$3,#REF!,0)=2,#REF!,"")))</f>
        <v>#REF!</v>
      </c>
      <c r="R149" s="111" t="e">
        <f>IF(AND(#REF!=R148,#REF!="Y")=TRUE,"",IF(ISERROR(MATCH(R$3,#REF!,0)=TRUE),R148,IF(MATCH(R$3,#REF!,0)=2,#REF!,"")))</f>
        <v>#REF!</v>
      </c>
      <c r="S149" s="111" t="e">
        <f>IF(AND(#REF!=S148,#REF!="Y")=TRUE,"",IF(ISERROR(MATCH(S$3,#REF!,0)=TRUE),S148,IF(MATCH(S$3,#REF!,0)=2,#REF!,"")))</f>
        <v>#REF!</v>
      </c>
      <c r="T149" s="111" t="e">
        <f>IF(AND(#REF!=T148,#REF!="Y")=TRUE,"",IF(ISERROR(MATCH(T$3,#REF!,0)=TRUE),T148,IF(MATCH(T$3,#REF!,0)=2,#REF!,"")))</f>
        <v>#REF!</v>
      </c>
      <c r="U149" s="111" t="e">
        <f>IF(AND(#REF!=U148,#REF!="Y")=TRUE,"",IF(ISERROR(MATCH(U$3,#REF!,0)=TRUE),U148,IF(MATCH(U$3,#REF!,0)=2,#REF!,"")))</f>
        <v>#REF!</v>
      </c>
      <c r="V149" s="111" t="e">
        <f>IF(AND(#REF!=V148,#REF!="Y")=TRUE,"",IF(ISERROR(MATCH(V$3,#REF!,0)=TRUE),V148,IF(MATCH(V$3,#REF!,0)=2,#REF!,"")))</f>
        <v>#REF!</v>
      </c>
      <c r="W149" s="114" t="e">
        <f>IF(AND(#REF!=W148,#REF!="Y")=TRUE,"",IF(ISERROR(MATCH(W$3,#REF!,0)=TRUE),W148,IF(MATCH(W$3,#REF!,0)=2,#REF!,"")))</f>
        <v>#REF!</v>
      </c>
      <c r="X149" t="e">
        <f>IF(AND(#REF!=X148,#REF!="Y")=TRUE,"",IF(ISERROR(MATCH(X$3,#REF!,0)=TRUE),X148,IF(MATCH(X$3,#REF!,0)=2,#REF!,"")))</f>
        <v>#REF!</v>
      </c>
      <c r="Y149" t="e">
        <f>IF(AND(#REF!=Y148,#REF!="Y")=TRUE,"",IF(ISERROR(MATCH(Y$3,#REF!,0)=TRUE),Y148,IF(MATCH(Y$3,#REF!,0)=2,#REF!,"")))</f>
        <v>#REF!</v>
      </c>
      <c r="Z149" t="e">
        <f>IF(AND(#REF!=Z148,#REF!="Y")=TRUE,"",IF(ISERROR(MATCH(Z$3,#REF!,0)=TRUE),Z148,IF(MATCH(Z$3,#REF!,0)=2,#REF!,"")))</f>
        <v>#REF!</v>
      </c>
      <c r="AA149" s="110" t="e">
        <f>IF(AND(#REF!=AA148,#REF!="Y")=TRUE,"",IF(ISERROR(MATCH(AA$3,#REF!,0)=TRUE),AA148,IF(MATCH(AA$3,#REF!,0)=2,#REF!,"")))</f>
        <v>#REF!</v>
      </c>
      <c r="AB149" s="111" t="e">
        <f>IF(AND(#REF!=AB148,#REF!="Y")=TRUE,"",IF(ISERROR(MATCH(AB$3,#REF!,0)=TRUE),AB148,IF(MATCH(AB$3,#REF!,0)=2,#REF!,"")))</f>
        <v>#REF!</v>
      </c>
      <c r="AC149" s="111" t="e">
        <f>IF(AND(#REF!=AC148,#REF!="Y")=TRUE,"",IF(ISERROR(MATCH(AC$3,#REF!,0)=TRUE),AC148,IF(MATCH(AC$3,#REF!,0)=2,#REF!,"")))</f>
        <v>#REF!</v>
      </c>
      <c r="AD149" s="114" t="e">
        <f>IF(AND(#REF!=AD148,#REF!="Y")=TRUE,"",IF(ISERROR(MATCH(AD$3,#REF!,0)=TRUE),AD148,IF(MATCH(AD$3,#REF!,0)=2,#REF!,"")))</f>
        <v>#REF!</v>
      </c>
      <c r="AE149" s="110" t="e">
        <f>IF(AND(#REF!=AE148,#REF!="Y")=TRUE,"",IF(ISERROR(MATCH(AE$3,#REF!,0)=TRUE),AE148,IF(MATCH(AE$3,#REF!,0)=2,#REF!,"")))</f>
        <v>#REF!</v>
      </c>
      <c r="AF149" s="114" t="e">
        <f>IF(AND(#REF!=AF148,#REF!="Y")=TRUE,"",IF(ISERROR(MATCH(AF$3,#REF!,0)=TRUE),AF148,IF(MATCH(AF$3,#REF!,0)=2,#REF!,"")))</f>
        <v>#REF!</v>
      </c>
      <c r="AG149" t="e">
        <f>IF(AND(#REF!=AG148,#REF!="Y")=TRUE,"",IF(ISERROR(MATCH(AG$3,#REF!,0)=TRUE),AG148,IF(MATCH(AG$3,#REF!,0)=2,#REF!,"")))</f>
        <v>#REF!</v>
      </c>
      <c r="AH149" t="e">
        <f>IF(AND(#REF!=AH148,#REF!="Y")=TRUE,"",IF(ISERROR(MATCH(AH$3,#REF!,0)=TRUE),AH148,IF(MATCH(AH$3,#REF!,0)=2,#REF!,"")))</f>
        <v>#REF!</v>
      </c>
      <c r="AI149" t="e">
        <f>IF(AND(#REF!=AI148,#REF!="Y")=TRUE,"",IF(ISERROR(MATCH(AI$3,#REF!,0)=TRUE),AI148,IF(MATCH(AI$3,#REF!,0)=2,#REF!,"")))</f>
        <v>#REF!</v>
      </c>
      <c r="AJ149" t="e">
        <f>IF(AND(#REF!=AJ148,#REF!="Y")=TRUE,"",IF(ISERROR(MATCH(AJ$3,#REF!,0)=TRUE),AJ148,IF(MATCH(AJ$3,#REF!,0)=2,#REF!,"")))</f>
        <v>#REF!</v>
      </c>
      <c r="AK149" t="e">
        <f>IF(AND(#REF!=AK148,#REF!="Y")=TRUE,"",IF(ISERROR(MATCH(AK$3,#REF!,0)=TRUE),AK148,IF(MATCH(AK$3,#REF!,0)=2,#REF!,"")))</f>
        <v>#REF!</v>
      </c>
      <c r="AL149" t="e">
        <f>IF(AND(#REF!=AL148,#REF!="Y")=TRUE,"",IF(ISERROR(MATCH(AL$3,#REF!,0)=TRUE),AL148,IF(MATCH(AL$3,#REF!,0)=2,#REF!,"")))</f>
        <v>#REF!</v>
      </c>
      <c r="AM149" t="e">
        <f>IF(AND(#REF!=AM148,#REF!="Y")=TRUE,"",IF(ISERROR(MATCH(AM$3,#REF!,0)=TRUE),AM148,IF(MATCH(AM$3,#REF!,0)=2,#REF!,"")))</f>
        <v>#REF!</v>
      </c>
      <c r="AN149" t="e">
        <f>IF(AND(#REF!=AN148,#REF!="Y")=TRUE,"",IF(ISERROR(MATCH(AN$3,#REF!,0)=TRUE),AN148,IF(MATCH(AN$3,#REF!,0)=2,#REF!,"")))</f>
        <v>#REF!</v>
      </c>
      <c r="AO149" s="110" t="e">
        <f>IF(AND(#REF!=AO148,#REF!="Y")=TRUE,"",IF(ISERROR(MATCH(AO$3,#REF!,0)=TRUE),AO148,IF(MATCH(AO$3,#REF!,0)=2,#REF!,"")))</f>
        <v>#REF!</v>
      </c>
      <c r="AP149" s="111" t="e">
        <f>IF(AND(#REF!=AP148,#REF!="Y")=TRUE,"",IF(ISERROR(MATCH(AP$3,#REF!,0)=TRUE),AP148,IF(MATCH(AP$3,#REF!,0)=2,#REF!,"")))</f>
        <v>#REF!</v>
      </c>
      <c r="AQ149" s="111" t="e">
        <f>IF(AND(#REF!=AQ148,#REF!="Y")=TRUE,"",IF(ISERROR(MATCH(AQ$3,#REF!,0)=TRUE),AQ148,IF(MATCH(AQ$3,#REF!,0)=2,#REF!,"")))</f>
        <v>#REF!</v>
      </c>
      <c r="AR149" s="111" t="e">
        <f>IF(AND(#REF!=AR148,#REF!="Y")=TRUE,"",IF(ISERROR(MATCH(AR$3,#REF!,0)=TRUE),AR148,IF(MATCH(AR$3,#REF!,0)=2,#REF!,"")))</f>
        <v>#REF!</v>
      </c>
      <c r="AS149" s="114" t="e">
        <f>IF(AND(#REF!=AS148,#REF!="Y")=TRUE,"",IF(ISERROR(MATCH(AS$3,#REF!,0)=TRUE),AS148,IF(MATCH(AS$3,#REF!,0)=2,#REF!,"")))</f>
        <v>#REF!</v>
      </c>
      <c r="AT149" s="110" t="e">
        <f>IF(AND(#REF!=AT148,#REF!="Y")=TRUE,"",IF(ISERROR(MATCH(AT$3,#REF!,0)=TRUE),AT148,IF(MATCH(AT$3,#REF!,0)=2,#REF!,"")))</f>
        <v>#REF!</v>
      </c>
      <c r="AU149" s="111" t="e">
        <f>IF(AND(#REF!=AU148,#REF!="Y")=TRUE,"",IF(ISERROR(MATCH(AU$3,#REF!,0)=TRUE),AU148,IF(MATCH(AU$3,#REF!,0)=2,#REF!,"")))</f>
        <v>#REF!</v>
      </c>
      <c r="AV149" s="114" t="e">
        <f>IF(AND(#REF!=AV148,#REF!="Y")=TRUE,"",IF(ISERROR(MATCH(AV$3,#REF!,0)=TRUE),AV148,IF(MATCH(AV$3,#REF!,0)=2,#REF!,"")))</f>
        <v>#REF!</v>
      </c>
    </row>
    <row r="150" spans="1:48">
      <c r="A150">
        <v>146</v>
      </c>
      <c r="B150" t="e">
        <f>IF(AND(#REF!=B149,#REF!="Y")=TRUE,"",IF(ISERROR(MATCH(B$3,#REF!,0)=TRUE),B149,IF(MATCH(B$3,#REF!,0)=2,#REF!,"")))</f>
        <v>#REF!</v>
      </c>
      <c r="C150" t="e">
        <f>IF(AND(#REF!=C149,#REF!="Y")=TRUE,"",IF(ISERROR(MATCH(C$3,#REF!,0)=TRUE),C149,IF(MATCH(C$3,#REF!,0)=2,#REF!,"")))</f>
        <v>#REF!</v>
      </c>
      <c r="D150" t="e">
        <f>IF(AND(#REF!=D149,#REF!="Y")=TRUE,"",IF(ISERROR(MATCH(D$3,#REF!,0)=TRUE),D149,IF(MATCH(D$3,#REF!,0)=2,#REF!,"")))</f>
        <v>#REF!</v>
      </c>
      <c r="E150" t="e">
        <f>IF(AND(#REF!=E149,#REF!="Y")=TRUE,"",IF(ISERROR(MATCH(E$3,#REF!,0)=TRUE),E149,IF(MATCH(E$3,#REF!,0)=2,#REF!,"")))</f>
        <v>#REF!</v>
      </c>
      <c r="F150" t="e">
        <f>IF(AND(#REF!=F149,#REF!="Y")=TRUE,"",IF(ISERROR(MATCH(F$3,#REF!,0)=TRUE),F149,IF(MATCH(F$3,#REF!,0)=2,#REF!,"")))</f>
        <v>#REF!</v>
      </c>
      <c r="G150" t="e">
        <f>IF(AND(#REF!=G149,#REF!="Y")=TRUE,"",IF(ISERROR(MATCH(G$3,#REF!,0)=TRUE),G149,IF(MATCH(G$3,#REF!,0)=2,#REF!,"")))</f>
        <v>#REF!</v>
      </c>
      <c r="H150" t="e">
        <f>IF(AND(#REF!=H149,#REF!="Y")=TRUE,"",IF(ISERROR(MATCH(H$3,#REF!,0)=TRUE),H149,IF(MATCH(H$3,#REF!,0)=2,#REF!,"")))</f>
        <v>#REF!</v>
      </c>
      <c r="I150" s="110" t="e">
        <f>IF(AND(#REF!=I149,#REF!="Y")=TRUE,"",IF(ISERROR(MATCH(I$3,#REF!,0)=TRUE),I149,IF(MATCH(I$3,#REF!,0)=2,#REF!,"")))</f>
        <v>#REF!</v>
      </c>
      <c r="J150" s="111" t="e">
        <f>IF(AND(#REF!=J149,#REF!="Y")=TRUE,"",IF(ISERROR(MATCH(J$3,#REF!,0)=TRUE),J149,IF(MATCH(J$3,#REF!,0)=2,#REF!,"")))</f>
        <v>#REF!</v>
      </c>
      <c r="K150" s="111" t="e">
        <f>IF(AND(#REF!=K149,#REF!="Y")=TRUE,"",IF(ISERROR(MATCH(K$3,#REF!,0)=TRUE),K149,IF(MATCH(K$3,#REF!,0)=2,#REF!,"")))</f>
        <v>#REF!</v>
      </c>
      <c r="L150" s="111" t="e">
        <f>IF(AND(#REF!=L149,#REF!="Y")=TRUE,"",IF(ISERROR(MATCH(L$3,#REF!,0)=TRUE),L149,IF(MATCH(L$3,#REF!,0)=2,#REF!,"")))</f>
        <v>#REF!</v>
      </c>
      <c r="M150" s="111" t="e">
        <f>IF(AND(#REF!=M149,#REF!="Y")=TRUE,"",IF(ISERROR(MATCH(M$3,#REF!,0)=TRUE),M149,IF(MATCH(M$3,#REF!,0)=2,#REF!,"")))</f>
        <v>#REF!</v>
      </c>
      <c r="N150" s="111" t="e">
        <f>IF(AND(#REF!=N149,#REF!="Y")=TRUE,"",IF(ISERROR(MATCH(N$3,#REF!,0)=TRUE),N149,IF(MATCH(N$3,#REF!,0)=2,#REF!,"")))</f>
        <v>#REF!</v>
      </c>
      <c r="O150" s="114" t="e">
        <f>IF(AND(#REF!=O149,#REF!="Y")=TRUE,"",IF(ISERROR(MATCH(O$3,#REF!,0)=TRUE),O149,IF(MATCH(O$3,#REF!,0)=2,#REF!,"")))</f>
        <v>#REF!</v>
      </c>
      <c r="P150" s="110" t="e">
        <f>IF(AND(#REF!=P149,#REF!="Y")=TRUE,"",IF(ISERROR(MATCH(P$3,#REF!,0)=TRUE),P149,IF(MATCH(P$3,#REF!,0)=2,#REF!,"")))</f>
        <v>#REF!</v>
      </c>
      <c r="Q150" s="111" t="e">
        <f>IF(AND(#REF!=Q149,#REF!="Y")=TRUE,"",IF(ISERROR(MATCH(Q$3,#REF!,0)=TRUE),Q149,IF(MATCH(Q$3,#REF!,0)=2,#REF!,"")))</f>
        <v>#REF!</v>
      </c>
      <c r="R150" s="111" t="e">
        <f>IF(AND(#REF!=R149,#REF!="Y")=TRUE,"",IF(ISERROR(MATCH(R$3,#REF!,0)=TRUE),R149,IF(MATCH(R$3,#REF!,0)=2,#REF!,"")))</f>
        <v>#REF!</v>
      </c>
      <c r="S150" s="111" t="e">
        <f>IF(AND(#REF!=S149,#REF!="Y")=TRUE,"",IF(ISERROR(MATCH(S$3,#REF!,0)=TRUE),S149,IF(MATCH(S$3,#REF!,0)=2,#REF!,"")))</f>
        <v>#REF!</v>
      </c>
      <c r="T150" s="111" t="e">
        <f>IF(AND(#REF!=T149,#REF!="Y")=TRUE,"",IF(ISERROR(MATCH(T$3,#REF!,0)=TRUE),T149,IF(MATCH(T$3,#REF!,0)=2,#REF!,"")))</f>
        <v>#REF!</v>
      </c>
      <c r="U150" s="111" t="e">
        <f>IF(AND(#REF!=U149,#REF!="Y")=TRUE,"",IF(ISERROR(MATCH(U$3,#REF!,0)=TRUE),U149,IF(MATCH(U$3,#REF!,0)=2,#REF!,"")))</f>
        <v>#REF!</v>
      </c>
      <c r="V150" s="111" t="e">
        <f>IF(AND(#REF!=V149,#REF!="Y")=TRUE,"",IF(ISERROR(MATCH(V$3,#REF!,0)=TRUE),V149,IF(MATCH(V$3,#REF!,0)=2,#REF!,"")))</f>
        <v>#REF!</v>
      </c>
      <c r="W150" s="114" t="e">
        <f>IF(AND(#REF!=W149,#REF!="Y")=TRUE,"",IF(ISERROR(MATCH(W$3,#REF!,0)=TRUE),W149,IF(MATCH(W$3,#REF!,0)=2,#REF!,"")))</f>
        <v>#REF!</v>
      </c>
      <c r="X150" t="e">
        <f>IF(AND(#REF!=X149,#REF!="Y")=TRUE,"",IF(ISERROR(MATCH(X$3,#REF!,0)=TRUE),X149,IF(MATCH(X$3,#REF!,0)=2,#REF!,"")))</f>
        <v>#REF!</v>
      </c>
      <c r="Y150" t="e">
        <f>IF(AND(#REF!=Y149,#REF!="Y")=TRUE,"",IF(ISERROR(MATCH(Y$3,#REF!,0)=TRUE),Y149,IF(MATCH(Y$3,#REF!,0)=2,#REF!,"")))</f>
        <v>#REF!</v>
      </c>
      <c r="Z150" t="e">
        <f>IF(AND(#REF!=Z149,#REF!="Y")=TRUE,"",IF(ISERROR(MATCH(Z$3,#REF!,0)=TRUE),Z149,IF(MATCH(Z$3,#REF!,0)=2,#REF!,"")))</f>
        <v>#REF!</v>
      </c>
      <c r="AA150" s="110" t="e">
        <f>IF(AND(#REF!=AA149,#REF!="Y")=TRUE,"",IF(ISERROR(MATCH(AA$3,#REF!,0)=TRUE),AA149,IF(MATCH(AA$3,#REF!,0)=2,#REF!,"")))</f>
        <v>#REF!</v>
      </c>
      <c r="AB150" s="111" t="e">
        <f>IF(AND(#REF!=AB149,#REF!="Y")=TRUE,"",IF(ISERROR(MATCH(AB$3,#REF!,0)=TRUE),AB149,IF(MATCH(AB$3,#REF!,0)=2,#REF!,"")))</f>
        <v>#REF!</v>
      </c>
      <c r="AC150" s="111" t="e">
        <f>IF(AND(#REF!=AC149,#REF!="Y")=TRUE,"",IF(ISERROR(MATCH(AC$3,#REF!,0)=TRUE),AC149,IF(MATCH(AC$3,#REF!,0)=2,#REF!,"")))</f>
        <v>#REF!</v>
      </c>
      <c r="AD150" s="114" t="e">
        <f>IF(AND(#REF!=AD149,#REF!="Y")=TRUE,"",IF(ISERROR(MATCH(AD$3,#REF!,0)=TRUE),AD149,IF(MATCH(AD$3,#REF!,0)=2,#REF!,"")))</f>
        <v>#REF!</v>
      </c>
      <c r="AE150" s="110" t="e">
        <f>IF(AND(#REF!=AE149,#REF!="Y")=TRUE,"",IF(ISERROR(MATCH(AE$3,#REF!,0)=TRUE),AE149,IF(MATCH(AE$3,#REF!,0)=2,#REF!,"")))</f>
        <v>#REF!</v>
      </c>
      <c r="AF150" s="114" t="e">
        <f>IF(AND(#REF!=AF149,#REF!="Y")=TRUE,"",IF(ISERROR(MATCH(AF$3,#REF!,0)=TRUE),AF149,IF(MATCH(AF$3,#REF!,0)=2,#REF!,"")))</f>
        <v>#REF!</v>
      </c>
      <c r="AG150" t="e">
        <f>IF(AND(#REF!=AG149,#REF!="Y")=TRUE,"",IF(ISERROR(MATCH(AG$3,#REF!,0)=TRUE),AG149,IF(MATCH(AG$3,#REF!,0)=2,#REF!,"")))</f>
        <v>#REF!</v>
      </c>
      <c r="AH150" t="e">
        <f>IF(AND(#REF!=AH149,#REF!="Y")=TRUE,"",IF(ISERROR(MATCH(AH$3,#REF!,0)=TRUE),AH149,IF(MATCH(AH$3,#REF!,0)=2,#REF!,"")))</f>
        <v>#REF!</v>
      </c>
      <c r="AI150" t="e">
        <f>IF(AND(#REF!=AI149,#REF!="Y")=TRUE,"",IF(ISERROR(MATCH(AI$3,#REF!,0)=TRUE),AI149,IF(MATCH(AI$3,#REF!,0)=2,#REF!,"")))</f>
        <v>#REF!</v>
      </c>
      <c r="AJ150" t="e">
        <f>IF(AND(#REF!=AJ149,#REF!="Y")=TRUE,"",IF(ISERROR(MATCH(AJ$3,#REF!,0)=TRUE),AJ149,IF(MATCH(AJ$3,#REF!,0)=2,#REF!,"")))</f>
        <v>#REF!</v>
      </c>
      <c r="AK150" t="e">
        <f>IF(AND(#REF!=AK149,#REF!="Y")=TRUE,"",IF(ISERROR(MATCH(AK$3,#REF!,0)=TRUE),AK149,IF(MATCH(AK$3,#REF!,0)=2,#REF!,"")))</f>
        <v>#REF!</v>
      </c>
      <c r="AL150" t="e">
        <f>IF(AND(#REF!=AL149,#REF!="Y")=TRUE,"",IF(ISERROR(MATCH(AL$3,#REF!,0)=TRUE),AL149,IF(MATCH(AL$3,#REF!,0)=2,#REF!,"")))</f>
        <v>#REF!</v>
      </c>
      <c r="AM150" t="e">
        <f>IF(AND(#REF!=AM149,#REF!="Y")=TRUE,"",IF(ISERROR(MATCH(AM$3,#REF!,0)=TRUE),AM149,IF(MATCH(AM$3,#REF!,0)=2,#REF!,"")))</f>
        <v>#REF!</v>
      </c>
      <c r="AN150" t="e">
        <f>IF(AND(#REF!=AN149,#REF!="Y")=TRUE,"",IF(ISERROR(MATCH(AN$3,#REF!,0)=TRUE),AN149,IF(MATCH(AN$3,#REF!,0)=2,#REF!,"")))</f>
        <v>#REF!</v>
      </c>
      <c r="AO150" s="110" t="e">
        <f>IF(AND(#REF!=AO149,#REF!="Y")=TRUE,"",IF(ISERROR(MATCH(AO$3,#REF!,0)=TRUE),AO149,IF(MATCH(AO$3,#REF!,0)=2,#REF!,"")))</f>
        <v>#REF!</v>
      </c>
      <c r="AP150" s="111" t="e">
        <f>IF(AND(#REF!=AP149,#REF!="Y")=TRUE,"",IF(ISERROR(MATCH(AP$3,#REF!,0)=TRUE),AP149,IF(MATCH(AP$3,#REF!,0)=2,#REF!,"")))</f>
        <v>#REF!</v>
      </c>
      <c r="AQ150" s="111" t="e">
        <f>IF(AND(#REF!=AQ149,#REF!="Y")=TRUE,"",IF(ISERROR(MATCH(AQ$3,#REF!,0)=TRUE),AQ149,IF(MATCH(AQ$3,#REF!,0)=2,#REF!,"")))</f>
        <v>#REF!</v>
      </c>
      <c r="AR150" s="111" t="e">
        <f>IF(AND(#REF!=AR149,#REF!="Y")=TRUE,"",IF(ISERROR(MATCH(AR$3,#REF!,0)=TRUE),AR149,IF(MATCH(AR$3,#REF!,0)=2,#REF!,"")))</f>
        <v>#REF!</v>
      </c>
      <c r="AS150" s="114" t="e">
        <f>IF(AND(#REF!=AS149,#REF!="Y")=TRUE,"",IF(ISERROR(MATCH(AS$3,#REF!,0)=TRUE),AS149,IF(MATCH(AS$3,#REF!,0)=2,#REF!,"")))</f>
        <v>#REF!</v>
      </c>
      <c r="AT150" s="110" t="e">
        <f>IF(AND(#REF!=AT149,#REF!="Y")=TRUE,"",IF(ISERROR(MATCH(AT$3,#REF!,0)=TRUE),AT149,IF(MATCH(AT$3,#REF!,0)=2,#REF!,"")))</f>
        <v>#REF!</v>
      </c>
      <c r="AU150" s="111" t="e">
        <f>IF(AND(#REF!=AU149,#REF!="Y")=TRUE,"",IF(ISERROR(MATCH(AU$3,#REF!,0)=TRUE),AU149,IF(MATCH(AU$3,#REF!,0)=2,#REF!,"")))</f>
        <v>#REF!</v>
      </c>
      <c r="AV150" s="114" t="e">
        <f>IF(AND(#REF!=AV149,#REF!="Y")=TRUE,"",IF(ISERROR(MATCH(AV$3,#REF!,0)=TRUE),AV149,IF(MATCH(AV$3,#REF!,0)=2,#REF!,"")))</f>
        <v>#REF!</v>
      </c>
    </row>
    <row r="151" spans="1:48">
      <c r="A151">
        <v>147</v>
      </c>
      <c r="B151" t="e">
        <f>IF(AND(#REF!=B150,#REF!="Y")=TRUE,"",IF(ISERROR(MATCH(B$3,#REF!,0)=TRUE),B150,IF(MATCH(B$3,#REF!,0)=2,#REF!,"")))</f>
        <v>#REF!</v>
      </c>
      <c r="C151" t="e">
        <f>IF(AND(#REF!=C150,#REF!="Y")=TRUE,"",IF(ISERROR(MATCH(C$3,#REF!,0)=TRUE),C150,IF(MATCH(C$3,#REF!,0)=2,#REF!,"")))</f>
        <v>#REF!</v>
      </c>
      <c r="D151" t="e">
        <f>IF(AND(#REF!=D150,#REF!="Y")=TRUE,"",IF(ISERROR(MATCH(D$3,#REF!,0)=TRUE),D150,IF(MATCH(D$3,#REF!,0)=2,#REF!,"")))</f>
        <v>#REF!</v>
      </c>
      <c r="E151" t="e">
        <f>IF(AND(#REF!=E150,#REF!="Y")=TRUE,"",IF(ISERROR(MATCH(E$3,#REF!,0)=TRUE),E150,IF(MATCH(E$3,#REF!,0)=2,#REF!,"")))</f>
        <v>#REF!</v>
      </c>
      <c r="F151" t="e">
        <f>IF(AND(#REF!=F150,#REF!="Y")=TRUE,"",IF(ISERROR(MATCH(F$3,#REF!,0)=TRUE),F150,IF(MATCH(F$3,#REF!,0)=2,#REF!,"")))</f>
        <v>#REF!</v>
      </c>
      <c r="G151" t="e">
        <f>IF(AND(#REF!=G150,#REF!="Y")=TRUE,"",IF(ISERROR(MATCH(G$3,#REF!,0)=TRUE),G150,IF(MATCH(G$3,#REF!,0)=2,#REF!,"")))</f>
        <v>#REF!</v>
      </c>
      <c r="H151" t="e">
        <f>IF(AND(#REF!=H150,#REF!="Y")=TRUE,"",IF(ISERROR(MATCH(H$3,#REF!,0)=TRUE),H150,IF(MATCH(H$3,#REF!,0)=2,#REF!,"")))</f>
        <v>#REF!</v>
      </c>
      <c r="I151" s="110" t="e">
        <f>IF(AND(#REF!=I150,#REF!="Y")=TRUE,"",IF(ISERROR(MATCH(I$3,#REF!,0)=TRUE),I150,IF(MATCH(I$3,#REF!,0)=2,#REF!,"")))</f>
        <v>#REF!</v>
      </c>
      <c r="J151" s="111" t="e">
        <f>IF(AND(#REF!=J150,#REF!="Y")=TRUE,"",IF(ISERROR(MATCH(J$3,#REF!,0)=TRUE),J150,IF(MATCH(J$3,#REF!,0)=2,#REF!,"")))</f>
        <v>#REF!</v>
      </c>
      <c r="K151" s="111" t="e">
        <f>IF(AND(#REF!=K150,#REF!="Y")=TRUE,"",IF(ISERROR(MATCH(K$3,#REF!,0)=TRUE),K150,IF(MATCH(K$3,#REF!,0)=2,#REF!,"")))</f>
        <v>#REF!</v>
      </c>
      <c r="L151" s="111" t="e">
        <f>IF(AND(#REF!=L150,#REF!="Y")=TRUE,"",IF(ISERROR(MATCH(L$3,#REF!,0)=TRUE),L150,IF(MATCH(L$3,#REF!,0)=2,#REF!,"")))</f>
        <v>#REF!</v>
      </c>
      <c r="M151" s="111" t="e">
        <f>IF(AND(#REF!=M150,#REF!="Y")=TRUE,"",IF(ISERROR(MATCH(M$3,#REF!,0)=TRUE),M150,IF(MATCH(M$3,#REF!,0)=2,#REF!,"")))</f>
        <v>#REF!</v>
      </c>
      <c r="N151" s="111" t="e">
        <f>IF(AND(#REF!=N150,#REF!="Y")=TRUE,"",IF(ISERROR(MATCH(N$3,#REF!,0)=TRUE),N150,IF(MATCH(N$3,#REF!,0)=2,#REF!,"")))</f>
        <v>#REF!</v>
      </c>
      <c r="O151" s="114" t="e">
        <f>IF(AND(#REF!=O150,#REF!="Y")=TRUE,"",IF(ISERROR(MATCH(O$3,#REF!,0)=TRUE),O150,IF(MATCH(O$3,#REF!,0)=2,#REF!,"")))</f>
        <v>#REF!</v>
      </c>
      <c r="P151" s="110" t="e">
        <f>IF(AND(#REF!=P150,#REF!="Y")=TRUE,"",IF(ISERROR(MATCH(P$3,#REF!,0)=TRUE),P150,IF(MATCH(P$3,#REF!,0)=2,#REF!,"")))</f>
        <v>#REF!</v>
      </c>
      <c r="Q151" s="111" t="e">
        <f>IF(AND(#REF!=Q150,#REF!="Y")=TRUE,"",IF(ISERROR(MATCH(Q$3,#REF!,0)=TRUE),Q150,IF(MATCH(Q$3,#REF!,0)=2,#REF!,"")))</f>
        <v>#REF!</v>
      </c>
      <c r="R151" s="111" t="e">
        <f>IF(AND(#REF!=R150,#REF!="Y")=TRUE,"",IF(ISERROR(MATCH(R$3,#REF!,0)=TRUE),R150,IF(MATCH(R$3,#REF!,0)=2,#REF!,"")))</f>
        <v>#REF!</v>
      </c>
      <c r="S151" s="111" t="e">
        <f>IF(AND(#REF!=S150,#REF!="Y")=TRUE,"",IF(ISERROR(MATCH(S$3,#REF!,0)=TRUE),S150,IF(MATCH(S$3,#REF!,0)=2,#REF!,"")))</f>
        <v>#REF!</v>
      </c>
      <c r="T151" s="111" t="e">
        <f>IF(AND(#REF!=T150,#REF!="Y")=TRUE,"",IF(ISERROR(MATCH(T$3,#REF!,0)=TRUE),T150,IF(MATCH(T$3,#REF!,0)=2,#REF!,"")))</f>
        <v>#REF!</v>
      </c>
      <c r="U151" s="111" t="e">
        <f>IF(AND(#REF!=U150,#REF!="Y")=TRUE,"",IF(ISERROR(MATCH(U$3,#REF!,0)=TRUE),U150,IF(MATCH(U$3,#REF!,0)=2,#REF!,"")))</f>
        <v>#REF!</v>
      </c>
      <c r="V151" s="111" t="e">
        <f>IF(AND(#REF!=V150,#REF!="Y")=TRUE,"",IF(ISERROR(MATCH(V$3,#REF!,0)=TRUE),V150,IF(MATCH(V$3,#REF!,0)=2,#REF!,"")))</f>
        <v>#REF!</v>
      </c>
      <c r="W151" s="114" t="e">
        <f>IF(AND(#REF!=W150,#REF!="Y")=TRUE,"",IF(ISERROR(MATCH(W$3,#REF!,0)=TRUE),W150,IF(MATCH(W$3,#REF!,0)=2,#REF!,"")))</f>
        <v>#REF!</v>
      </c>
      <c r="X151" t="e">
        <f>IF(AND(#REF!=X150,#REF!="Y")=TRUE,"",IF(ISERROR(MATCH(X$3,#REF!,0)=TRUE),X150,IF(MATCH(X$3,#REF!,0)=2,#REF!,"")))</f>
        <v>#REF!</v>
      </c>
      <c r="Y151" t="e">
        <f>IF(AND(#REF!=Y150,#REF!="Y")=TRUE,"",IF(ISERROR(MATCH(Y$3,#REF!,0)=TRUE),Y150,IF(MATCH(Y$3,#REF!,0)=2,#REF!,"")))</f>
        <v>#REF!</v>
      </c>
      <c r="Z151" t="e">
        <f>IF(AND(#REF!=Z150,#REF!="Y")=TRUE,"",IF(ISERROR(MATCH(Z$3,#REF!,0)=TRUE),Z150,IF(MATCH(Z$3,#REF!,0)=2,#REF!,"")))</f>
        <v>#REF!</v>
      </c>
      <c r="AA151" s="110" t="e">
        <f>IF(AND(#REF!=AA150,#REF!="Y")=TRUE,"",IF(ISERROR(MATCH(AA$3,#REF!,0)=TRUE),AA150,IF(MATCH(AA$3,#REF!,0)=2,#REF!,"")))</f>
        <v>#REF!</v>
      </c>
      <c r="AB151" s="111" t="e">
        <f>IF(AND(#REF!=AB150,#REF!="Y")=TRUE,"",IF(ISERROR(MATCH(AB$3,#REF!,0)=TRUE),AB150,IF(MATCH(AB$3,#REF!,0)=2,#REF!,"")))</f>
        <v>#REF!</v>
      </c>
      <c r="AC151" s="111" t="e">
        <f>IF(AND(#REF!=AC150,#REF!="Y")=TRUE,"",IF(ISERROR(MATCH(AC$3,#REF!,0)=TRUE),AC150,IF(MATCH(AC$3,#REF!,0)=2,#REF!,"")))</f>
        <v>#REF!</v>
      </c>
      <c r="AD151" s="114" t="e">
        <f>IF(AND(#REF!=AD150,#REF!="Y")=TRUE,"",IF(ISERROR(MATCH(AD$3,#REF!,0)=TRUE),AD150,IF(MATCH(AD$3,#REF!,0)=2,#REF!,"")))</f>
        <v>#REF!</v>
      </c>
      <c r="AE151" s="110" t="e">
        <f>IF(AND(#REF!=AE150,#REF!="Y")=TRUE,"",IF(ISERROR(MATCH(AE$3,#REF!,0)=TRUE),AE150,IF(MATCH(AE$3,#REF!,0)=2,#REF!,"")))</f>
        <v>#REF!</v>
      </c>
      <c r="AF151" s="114" t="e">
        <f>IF(AND(#REF!=AF150,#REF!="Y")=TRUE,"",IF(ISERROR(MATCH(AF$3,#REF!,0)=TRUE),AF150,IF(MATCH(AF$3,#REF!,0)=2,#REF!,"")))</f>
        <v>#REF!</v>
      </c>
      <c r="AG151" t="e">
        <f>IF(AND(#REF!=AG150,#REF!="Y")=TRUE,"",IF(ISERROR(MATCH(AG$3,#REF!,0)=TRUE),AG150,IF(MATCH(AG$3,#REF!,0)=2,#REF!,"")))</f>
        <v>#REF!</v>
      </c>
      <c r="AH151" t="e">
        <f>IF(AND(#REF!=AH150,#REF!="Y")=TRUE,"",IF(ISERROR(MATCH(AH$3,#REF!,0)=TRUE),AH150,IF(MATCH(AH$3,#REF!,0)=2,#REF!,"")))</f>
        <v>#REF!</v>
      </c>
      <c r="AI151" t="e">
        <f>IF(AND(#REF!=AI150,#REF!="Y")=TRUE,"",IF(ISERROR(MATCH(AI$3,#REF!,0)=TRUE),AI150,IF(MATCH(AI$3,#REF!,0)=2,#REF!,"")))</f>
        <v>#REF!</v>
      </c>
      <c r="AJ151" t="e">
        <f>IF(AND(#REF!=AJ150,#REF!="Y")=TRUE,"",IF(ISERROR(MATCH(AJ$3,#REF!,0)=TRUE),AJ150,IF(MATCH(AJ$3,#REF!,0)=2,#REF!,"")))</f>
        <v>#REF!</v>
      </c>
      <c r="AK151" t="e">
        <f>IF(AND(#REF!=AK150,#REF!="Y")=TRUE,"",IF(ISERROR(MATCH(AK$3,#REF!,0)=TRUE),AK150,IF(MATCH(AK$3,#REF!,0)=2,#REF!,"")))</f>
        <v>#REF!</v>
      </c>
      <c r="AL151" t="e">
        <f>IF(AND(#REF!=AL150,#REF!="Y")=TRUE,"",IF(ISERROR(MATCH(AL$3,#REF!,0)=TRUE),AL150,IF(MATCH(AL$3,#REF!,0)=2,#REF!,"")))</f>
        <v>#REF!</v>
      </c>
      <c r="AM151" t="e">
        <f>IF(AND(#REF!=AM150,#REF!="Y")=TRUE,"",IF(ISERROR(MATCH(AM$3,#REF!,0)=TRUE),AM150,IF(MATCH(AM$3,#REF!,0)=2,#REF!,"")))</f>
        <v>#REF!</v>
      </c>
      <c r="AN151" t="e">
        <f>IF(AND(#REF!=AN150,#REF!="Y")=TRUE,"",IF(ISERROR(MATCH(AN$3,#REF!,0)=TRUE),AN150,IF(MATCH(AN$3,#REF!,0)=2,#REF!,"")))</f>
        <v>#REF!</v>
      </c>
      <c r="AO151" s="110" t="e">
        <f>IF(AND(#REF!=AO150,#REF!="Y")=TRUE,"",IF(ISERROR(MATCH(AO$3,#REF!,0)=TRUE),AO150,IF(MATCH(AO$3,#REF!,0)=2,#REF!,"")))</f>
        <v>#REF!</v>
      </c>
      <c r="AP151" s="111" t="e">
        <f>IF(AND(#REF!=AP150,#REF!="Y")=TRUE,"",IF(ISERROR(MATCH(AP$3,#REF!,0)=TRUE),AP150,IF(MATCH(AP$3,#REF!,0)=2,#REF!,"")))</f>
        <v>#REF!</v>
      </c>
      <c r="AQ151" s="111" t="e">
        <f>IF(AND(#REF!=AQ150,#REF!="Y")=TRUE,"",IF(ISERROR(MATCH(AQ$3,#REF!,0)=TRUE),AQ150,IF(MATCH(AQ$3,#REF!,0)=2,#REF!,"")))</f>
        <v>#REF!</v>
      </c>
      <c r="AR151" s="111" t="e">
        <f>IF(AND(#REF!=AR150,#REF!="Y")=TRUE,"",IF(ISERROR(MATCH(AR$3,#REF!,0)=TRUE),AR150,IF(MATCH(AR$3,#REF!,0)=2,#REF!,"")))</f>
        <v>#REF!</v>
      </c>
      <c r="AS151" s="114" t="e">
        <f>IF(AND(#REF!=AS150,#REF!="Y")=TRUE,"",IF(ISERROR(MATCH(AS$3,#REF!,0)=TRUE),AS150,IF(MATCH(AS$3,#REF!,0)=2,#REF!,"")))</f>
        <v>#REF!</v>
      </c>
      <c r="AT151" s="110" t="e">
        <f>IF(AND(#REF!=AT150,#REF!="Y")=TRUE,"",IF(ISERROR(MATCH(AT$3,#REF!,0)=TRUE),AT150,IF(MATCH(AT$3,#REF!,0)=2,#REF!,"")))</f>
        <v>#REF!</v>
      </c>
      <c r="AU151" s="111" t="e">
        <f>IF(AND(#REF!=AU150,#REF!="Y")=TRUE,"",IF(ISERROR(MATCH(AU$3,#REF!,0)=TRUE),AU150,IF(MATCH(AU$3,#REF!,0)=2,#REF!,"")))</f>
        <v>#REF!</v>
      </c>
      <c r="AV151" s="114" t="e">
        <f>IF(AND(#REF!=AV150,#REF!="Y")=TRUE,"",IF(ISERROR(MATCH(AV$3,#REF!,0)=TRUE),AV150,IF(MATCH(AV$3,#REF!,0)=2,#REF!,"")))</f>
        <v>#REF!</v>
      </c>
    </row>
    <row r="152" spans="1:48">
      <c r="A152">
        <v>148</v>
      </c>
      <c r="B152" t="e">
        <f>IF(AND(#REF!=B151,#REF!="Y")=TRUE,"",IF(ISERROR(MATCH(B$3,#REF!,0)=TRUE),B151,IF(MATCH(B$3,#REF!,0)=2,#REF!,"")))</f>
        <v>#REF!</v>
      </c>
      <c r="C152" t="e">
        <f>IF(AND(#REF!=C151,#REF!="Y")=TRUE,"",IF(ISERROR(MATCH(C$3,#REF!,0)=TRUE),C151,IF(MATCH(C$3,#REF!,0)=2,#REF!,"")))</f>
        <v>#REF!</v>
      </c>
      <c r="D152" t="e">
        <f>IF(AND(#REF!=D151,#REF!="Y")=TRUE,"",IF(ISERROR(MATCH(D$3,#REF!,0)=TRUE),D151,IF(MATCH(D$3,#REF!,0)=2,#REF!,"")))</f>
        <v>#REF!</v>
      </c>
      <c r="E152" t="e">
        <f>IF(AND(#REF!=E151,#REF!="Y")=TRUE,"",IF(ISERROR(MATCH(E$3,#REF!,0)=TRUE),E151,IF(MATCH(E$3,#REF!,0)=2,#REF!,"")))</f>
        <v>#REF!</v>
      </c>
      <c r="F152" t="e">
        <f>IF(AND(#REF!=F151,#REF!="Y")=TRUE,"",IF(ISERROR(MATCH(F$3,#REF!,0)=TRUE),F151,IF(MATCH(F$3,#REF!,0)=2,#REF!,"")))</f>
        <v>#REF!</v>
      </c>
      <c r="G152" t="e">
        <f>IF(AND(#REF!=G151,#REF!="Y")=TRUE,"",IF(ISERROR(MATCH(G$3,#REF!,0)=TRUE),G151,IF(MATCH(G$3,#REF!,0)=2,#REF!,"")))</f>
        <v>#REF!</v>
      </c>
      <c r="H152" t="e">
        <f>IF(AND(#REF!=H151,#REF!="Y")=TRUE,"",IF(ISERROR(MATCH(H$3,#REF!,0)=TRUE),H151,IF(MATCH(H$3,#REF!,0)=2,#REF!,"")))</f>
        <v>#REF!</v>
      </c>
      <c r="I152" s="110" t="e">
        <f>IF(AND(#REF!=I151,#REF!="Y")=TRUE,"",IF(ISERROR(MATCH(I$3,#REF!,0)=TRUE),I151,IF(MATCH(I$3,#REF!,0)=2,#REF!,"")))</f>
        <v>#REF!</v>
      </c>
      <c r="J152" s="111" t="e">
        <f>IF(AND(#REF!=J151,#REF!="Y")=TRUE,"",IF(ISERROR(MATCH(J$3,#REF!,0)=TRUE),J151,IF(MATCH(J$3,#REF!,0)=2,#REF!,"")))</f>
        <v>#REF!</v>
      </c>
      <c r="K152" s="111" t="e">
        <f>IF(AND(#REF!=K151,#REF!="Y")=TRUE,"",IF(ISERROR(MATCH(K$3,#REF!,0)=TRUE),K151,IF(MATCH(K$3,#REF!,0)=2,#REF!,"")))</f>
        <v>#REF!</v>
      </c>
      <c r="L152" s="111" t="e">
        <f>IF(AND(#REF!=L151,#REF!="Y")=TRUE,"",IF(ISERROR(MATCH(L$3,#REF!,0)=TRUE),L151,IF(MATCH(L$3,#REF!,0)=2,#REF!,"")))</f>
        <v>#REF!</v>
      </c>
      <c r="M152" s="111" t="e">
        <f>IF(AND(#REF!=M151,#REF!="Y")=TRUE,"",IF(ISERROR(MATCH(M$3,#REF!,0)=TRUE),M151,IF(MATCH(M$3,#REF!,0)=2,#REF!,"")))</f>
        <v>#REF!</v>
      </c>
      <c r="N152" s="111" t="e">
        <f>IF(AND(#REF!=N151,#REF!="Y")=TRUE,"",IF(ISERROR(MATCH(N$3,#REF!,0)=TRUE),N151,IF(MATCH(N$3,#REF!,0)=2,#REF!,"")))</f>
        <v>#REF!</v>
      </c>
      <c r="O152" s="114" t="e">
        <f>IF(AND(#REF!=O151,#REF!="Y")=TRUE,"",IF(ISERROR(MATCH(O$3,#REF!,0)=TRUE),O151,IF(MATCH(O$3,#REF!,0)=2,#REF!,"")))</f>
        <v>#REF!</v>
      </c>
      <c r="P152" s="110" t="e">
        <f>IF(AND(#REF!=P151,#REF!="Y")=TRUE,"",IF(ISERROR(MATCH(P$3,#REF!,0)=TRUE),P151,IF(MATCH(P$3,#REF!,0)=2,#REF!,"")))</f>
        <v>#REF!</v>
      </c>
      <c r="Q152" s="111" t="e">
        <f>IF(AND(#REF!=Q151,#REF!="Y")=TRUE,"",IF(ISERROR(MATCH(Q$3,#REF!,0)=TRUE),Q151,IF(MATCH(Q$3,#REF!,0)=2,#REF!,"")))</f>
        <v>#REF!</v>
      </c>
      <c r="R152" s="111" t="e">
        <f>IF(AND(#REF!=R151,#REF!="Y")=TRUE,"",IF(ISERROR(MATCH(R$3,#REF!,0)=TRUE),R151,IF(MATCH(R$3,#REF!,0)=2,#REF!,"")))</f>
        <v>#REF!</v>
      </c>
      <c r="S152" s="111" t="e">
        <f>IF(AND(#REF!=S151,#REF!="Y")=TRUE,"",IF(ISERROR(MATCH(S$3,#REF!,0)=TRUE),S151,IF(MATCH(S$3,#REF!,0)=2,#REF!,"")))</f>
        <v>#REF!</v>
      </c>
      <c r="T152" s="111" t="e">
        <f>IF(AND(#REF!=T151,#REF!="Y")=TRUE,"",IF(ISERROR(MATCH(T$3,#REF!,0)=TRUE),T151,IF(MATCH(T$3,#REF!,0)=2,#REF!,"")))</f>
        <v>#REF!</v>
      </c>
      <c r="U152" s="111" t="e">
        <f>IF(AND(#REF!=U151,#REF!="Y")=TRUE,"",IF(ISERROR(MATCH(U$3,#REF!,0)=TRUE),U151,IF(MATCH(U$3,#REF!,0)=2,#REF!,"")))</f>
        <v>#REF!</v>
      </c>
      <c r="V152" s="111" t="e">
        <f>IF(AND(#REF!=V151,#REF!="Y")=TRUE,"",IF(ISERROR(MATCH(V$3,#REF!,0)=TRUE),V151,IF(MATCH(V$3,#REF!,0)=2,#REF!,"")))</f>
        <v>#REF!</v>
      </c>
      <c r="W152" s="114" t="e">
        <f>IF(AND(#REF!=W151,#REF!="Y")=TRUE,"",IF(ISERROR(MATCH(W$3,#REF!,0)=TRUE),W151,IF(MATCH(W$3,#REF!,0)=2,#REF!,"")))</f>
        <v>#REF!</v>
      </c>
      <c r="X152" t="e">
        <f>IF(AND(#REF!=X151,#REF!="Y")=TRUE,"",IF(ISERROR(MATCH(X$3,#REF!,0)=TRUE),X151,IF(MATCH(X$3,#REF!,0)=2,#REF!,"")))</f>
        <v>#REF!</v>
      </c>
      <c r="Y152" t="e">
        <f>IF(AND(#REF!=Y151,#REF!="Y")=TRUE,"",IF(ISERROR(MATCH(Y$3,#REF!,0)=TRUE),Y151,IF(MATCH(Y$3,#REF!,0)=2,#REF!,"")))</f>
        <v>#REF!</v>
      </c>
      <c r="Z152" t="e">
        <f>IF(AND(#REF!=Z151,#REF!="Y")=TRUE,"",IF(ISERROR(MATCH(Z$3,#REF!,0)=TRUE),Z151,IF(MATCH(Z$3,#REF!,0)=2,#REF!,"")))</f>
        <v>#REF!</v>
      </c>
      <c r="AA152" s="110" t="e">
        <f>IF(AND(#REF!=AA151,#REF!="Y")=TRUE,"",IF(ISERROR(MATCH(AA$3,#REF!,0)=TRUE),AA151,IF(MATCH(AA$3,#REF!,0)=2,#REF!,"")))</f>
        <v>#REF!</v>
      </c>
      <c r="AB152" s="111" t="e">
        <f>IF(AND(#REF!=AB151,#REF!="Y")=TRUE,"",IF(ISERROR(MATCH(AB$3,#REF!,0)=TRUE),AB151,IF(MATCH(AB$3,#REF!,0)=2,#REF!,"")))</f>
        <v>#REF!</v>
      </c>
      <c r="AC152" s="111" t="e">
        <f>IF(AND(#REF!=AC151,#REF!="Y")=TRUE,"",IF(ISERROR(MATCH(AC$3,#REF!,0)=TRUE),AC151,IF(MATCH(AC$3,#REF!,0)=2,#REF!,"")))</f>
        <v>#REF!</v>
      </c>
      <c r="AD152" s="114" t="e">
        <f>IF(AND(#REF!=AD151,#REF!="Y")=TRUE,"",IF(ISERROR(MATCH(AD$3,#REF!,0)=TRUE),AD151,IF(MATCH(AD$3,#REF!,0)=2,#REF!,"")))</f>
        <v>#REF!</v>
      </c>
      <c r="AE152" s="110" t="e">
        <f>IF(AND(#REF!=AE151,#REF!="Y")=TRUE,"",IF(ISERROR(MATCH(AE$3,#REF!,0)=TRUE),AE151,IF(MATCH(AE$3,#REF!,0)=2,#REF!,"")))</f>
        <v>#REF!</v>
      </c>
      <c r="AF152" s="114" t="e">
        <f>IF(AND(#REF!=AF151,#REF!="Y")=TRUE,"",IF(ISERROR(MATCH(AF$3,#REF!,0)=TRUE),AF151,IF(MATCH(AF$3,#REF!,0)=2,#REF!,"")))</f>
        <v>#REF!</v>
      </c>
      <c r="AG152" t="e">
        <f>IF(AND(#REF!=AG151,#REF!="Y")=TRUE,"",IF(ISERROR(MATCH(AG$3,#REF!,0)=TRUE),AG151,IF(MATCH(AG$3,#REF!,0)=2,#REF!,"")))</f>
        <v>#REF!</v>
      </c>
      <c r="AH152" t="e">
        <f>IF(AND(#REF!=AH151,#REF!="Y")=TRUE,"",IF(ISERROR(MATCH(AH$3,#REF!,0)=TRUE),AH151,IF(MATCH(AH$3,#REF!,0)=2,#REF!,"")))</f>
        <v>#REF!</v>
      </c>
      <c r="AI152" t="e">
        <f>IF(AND(#REF!=AI151,#REF!="Y")=TRUE,"",IF(ISERROR(MATCH(AI$3,#REF!,0)=TRUE),AI151,IF(MATCH(AI$3,#REF!,0)=2,#REF!,"")))</f>
        <v>#REF!</v>
      </c>
      <c r="AJ152" t="e">
        <f>IF(AND(#REF!=AJ151,#REF!="Y")=TRUE,"",IF(ISERROR(MATCH(AJ$3,#REF!,0)=TRUE),AJ151,IF(MATCH(AJ$3,#REF!,0)=2,#REF!,"")))</f>
        <v>#REF!</v>
      </c>
      <c r="AK152" t="e">
        <f>IF(AND(#REF!=AK151,#REF!="Y")=TRUE,"",IF(ISERROR(MATCH(AK$3,#REF!,0)=TRUE),AK151,IF(MATCH(AK$3,#REF!,0)=2,#REF!,"")))</f>
        <v>#REF!</v>
      </c>
      <c r="AL152" t="e">
        <f>IF(AND(#REF!=AL151,#REF!="Y")=TRUE,"",IF(ISERROR(MATCH(AL$3,#REF!,0)=TRUE),AL151,IF(MATCH(AL$3,#REF!,0)=2,#REF!,"")))</f>
        <v>#REF!</v>
      </c>
      <c r="AM152" t="e">
        <f>IF(AND(#REF!=AM151,#REF!="Y")=TRUE,"",IF(ISERROR(MATCH(AM$3,#REF!,0)=TRUE),AM151,IF(MATCH(AM$3,#REF!,0)=2,#REF!,"")))</f>
        <v>#REF!</v>
      </c>
      <c r="AN152" t="e">
        <f>IF(AND(#REF!=AN151,#REF!="Y")=TRUE,"",IF(ISERROR(MATCH(AN$3,#REF!,0)=TRUE),AN151,IF(MATCH(AN$3,#REF!,0)=2,#REF!,"")))</f>
        <v>#REF!</v>
      </c>
      <c r="AO152" s="110" t="e">
        <f>IF(AND(#REF!=AO151,#REF!="Y")=TRUE,"",IF(ISERROR(MATCH(AO$3,#REF!,0)=TRUE),AO151,IF(MATCH(AO$3,#REF!,0)=2,#REF!,"")))</f>
        <v>#REF!</v>
      </c>
      <c r="AP152" s="111" t="e">
        <f>IF(AND(#REF!=AP151,#REF!="Y")=TRUE,"",IF(ISERROR(MATCH(AP$3,#REF!,0)=TRUE),AP151,IF(MATCH(AP$3,#REF!,0)=2,#REF!,"")))</f>
        <v>#REF!</v>
      </c>
      <c r="AQ152" s="111" t="e">
        <f>IF(AND(#REF!=AQ151,#REF!="Y")=TRUE,"",IF(ISERROR(MATCH(AQ$3,#REF!,0)=TRUE),AQ151,IF(MATCH(AQ$3,#REF!,0)=2,#REF!,"")))</f>
        <v>#REF!</v>
      </c>
      <c r="AR152" s="111" t="e">
        <f>IF(AND(#REF!=AR151,#REF!="Y")=TRUE,"",IF(ISERROR(MATCH(AR$3,#REF!,0)=TRUE),AR151,IF(MATCH(AR$3,#REF!,0)=2,#REF!,"")))</f>
        <v>#REF!</v>
      </c>
      <c r="AS152" s="114" t="e">
        <f>IF(AND(#REF!=AS151,#REF!="Y")=TRUE,"",IF(ISERROR(MATCH(AS$3,#REF!,0)=TRUE),AS151,IF(MATCH(AS$3,#REF!,0)=2,#REF!,"")))</f>
        <v>#REF!</v>
      </c>
      <c r="AT152" s="110" t="e">
        <f>IF(AND(#REF!=AT151,#REF!="Y")=TRUE,"",IF(ISERROR(MATCH(AT$3,#REF!,0)=TRUE),AT151,IF(MATCH(AT$3,#REF!,0)=2,#REF!,"")))</f>
        <v>#REF!</v>
      </c>
      <c r="AU152" s="111" t="e">
        <f>IF(AND(#REF!=AU151,#REF!="Y")=TRUE,"",IF(ISERROR(MATCH(AU$3,#REF!,0)=TRUE),AU151,IF(MATCH(AU$3,#REF!,0)=2,#REF!,"")))</f>
        <v>#REF!</v>
      </c>
      <c r="AV152" s="114" t="e">
        <f>IF(AND(#REF!=AV151,#REF!="Y")=TRUE,"",IF(ISERROR(MATCH(AV$3,#REF!,0)=TRUE),AV151,IF(MATCH(AV$3,#REF!,0)=2,#REF!,"")))</f>
        <v>#REF!</v>
      </c>
    </row>
    <row r="153" spans="1:48">
      <c r="A153">
        <v>149</v>
      </c>
      <c r="B153" t="e">
        <f>IF(AND(#REF!=B152,#REF!="Y")=TRUE,"",IF(ISERROR(MATCH(B$3,#REF!,0)=TRUE),B152,IF(MATCH(B$3,#REF!,0)=2,#REF!,"")))</f>
        <v>#REF!</v>
      </c>
      <c r="C153" t="e">
        <f>IF(AND(#REF!=C152,#REF!="Y")=TRUE,"",IF(ISERROR(MATCH(C$3,#REF!,0)=TRUE),C152,IF(MATCH(C$3,#REF!,0)=2,#REF!,"")))</f>
        <v>#REF!</v>
      </c>
      <c r="D153" t="e">
        <f>IF(AND(#REF!=D152,#REF!="Y")=TRUE,"",IF(ISERROR(MATCH(D$3,#REF!,0)=TRUE),D152,IF(MATCH(D$3,#REF!,0)=2,#REF!,"")))</f>
        <v>#REF!</v>
      </c>
      <c r="E153" t="e">
        <f>IF(AND(#REF!=E152,#REF!="Y")=TRUE,"",IF(ISERROR(MATCH(E$3,#REF!,0)=TRUE),E152,IF(MATCH(E$3,#REF!,0)=2,#REF!,"")))</f>
        <v>#REF!</v>
      </c>
      <c r="F153" t="e">
        <f>IF(AND(#REF!=F152,#REF!="Y")=TRUE,"",IF(ISERROR(MATCH(F$3,#REF!,0)=TRUE),F152,IF(MATCH(F$3,#REF!,0)=2,#REF!,"")))</f>
        <v>#REF!</v>
      </c>
      <c r="G153" t="e">
        <f>IF(AND(#REF!=G152,#REF!="Y")=TRUE,"",IF(ISERROR(MATCH(G$3,#REF!,0)=TRUE),G152,IF(MATCH(G$3,#REF!,0)=2,#REF!,"")))</f>
        <v>#REF!</v>
      </c>
      <c r="H153" t="e">
        <f>IF(AND(#REF!=H152,#REF!="Y")=TRUE,"",IF(ISERROR(MATCH(H$3,#REF!,0)=TRUE),H152,IF(MATCH(H$3,#REF!,0)=2,#REF!,"")))</f>
        <v>#REF!</v>
      </c>
      <c r="I153" s="110" t="e">
        <f>IF(AND(#REF!=I152,#REF!="Y")=TRUE,"",IF(ISERROR(MATCH(I$3,#REF!,0)=TRUE),I152,IF(MATCH(I$3,#REF!,0)=2,#REF!,"")))</f>
        <v>#REF!</v>
      </c>
      <c r="J153" s="111" t="e">
        <f>IF(AND(#REF!=J152,#REF!="Y")=TRUE,"",IF(ISERROR(MATCH(J$3,#REF!,0)=TRUE),J152,IF(MATCH(J$3,#REF!,0)=2,#REF!,"")))</f>
        <v>#REF!</v>
      </c>
      <c r="K153" s="111" t="e">
        <f>IF(AND(#REF!=K152,#REF!="Y")=TRUE,"",IF(ISERROR(MATCH(K$3,#REF!,0)=TRUE),K152,IF(MATCH(K$3,#REF!,0)=2,#REF!,"")))</f>
        <v>#REF!</v>
      </c>
      <c r="L153" s="111" t="e">
        <f>IF(AND(#REF!=L152,#REF!="Y")=TRUE,"",IF(ISERROR(MATCH(L$3,#REF!,0)=TRUE),L152,IF(MATCH(L$3,#REF!,0)=2,#REF!,"")))</f>
        <v>#REF!</v>
      </c>
      <c r="M153" s="111" t="e">
        <f>IF(AND(#REF!=M152,#REF!="Y")=TRUE,"",IF(ISERROR(MATCH(M$3,#REF!,0)=TRUE),M152,IF(MATCH(M$3,#REF!,0)=2,#REF!,"")))</f>
        <v>#REF!</v>
      </c>
      <c r="N153" s="111" t="e">
        <f>IF(AND(#REF!=N152,#REF!="Y")=TRUE,"",IF(ISERROR(MATCH(N$3,#REF!,0)=TRUE),N152,IF(MATCH(N$3,#REF!,0)=2,#REF!,"")))</f>
        <v>#REF!</v>
      </c>
      <c r="O153" s="114" t="e">
        <f>IF(AND(#REF!=O152,#REF!="Y")=TRUE,"",IF(ISERROR(MATCH(O$3,#REF!,0)=TRUE),O152,IF(MATCH(O$3,#REF!,0)=2,#REF!,"")))</f>
        <v>#REF!</v>
      </c>
      <c r="P153" s="110" t="e">
        <f>IF(AND(#REF!=P152,#REF!="Y")=TRUE,"",IF(ISERROR(MATCH(P$3,#REF!,0)=TRUE),P152,IF(MATCH(P$3,#REF!,0)=2,#REF!,"")))</f>
        <v>#REF!</v>
      </c>
      <c r="Q153" s="111" t="e">
        <f>IF(AND(#REF!=Q152,#REF!="Y")=TRUE,"",IF(ISERROR(MATCH(Q$3,#REF!,0)=TRUE),Q152,IF(MATCH(Q$3,#REF!,0)=2,#REF!,"")))</f>
        <v>#REF!</v>
      </c>
      <c r="R153" s="111" t="e">
        <f>IF(AND(#REF!=R152,#REF!="Y")=TRUE,"",IF(ISERROR(MATCH(R$3,#REF!,0)=TRUE),R152,IF(MATCH(R$3,#REF!,0)=2,#REF!,"")))</f>
        <v>#REF!</v>
      </c>
      <c r="S153" s="111" t="e">
        <f>IF(AND(#REF!=S152,#REF!="Y")=TRUE,"",IF(ISERROR(MATCH(S$3,#REF!,0)=TRUE),S152,IF(MATCH(S$3,#REF!,0)=2,#REF!,"")))</f>
        <v>#REF!</v>
      </c>
      <c r="T153" s="111" t="e">
        <f>IF(AND(#REF!=T152,#REF!="Y")=TRUE,"",IF(ISERROR(MATCH(T$3,#REF!,0)=TRUE),T152,IF(MATCH(T$3,#REF!,0)=2,#REF!,"")))</f>
        <v>#REF!</v>
      </c>
      <c r="U153" s="111" t="e">
        <f>IF(AND(#REF!=U152,#REF!="Y")=TRUE,"",IF(ISERROR(MATCH(U$3,#REF!,0)=TRUE),U152,IF(MATCH(U$3,#REF!,0)=2,#REF!,"")))</f>
        <v>#REF!</v>
      </c>
      <c r="V153" s="111" t="e">
        <f>IF(AND(#REF!=V152,#REF!="Y")=TRUE,"",IF(ISERROR(MATCH(V$3,#REF!,0)=TRUE),V152,IF(MATCH(V$3,#REF!,0)=2,#REF!,"")))</f>
        <v>#REF!</v>
      </c>
      <c r="W153" s="114" t="e">
        <f>IF(AND(#REF!=W152,#REF!="Y")=TRUE,"",IF(ISERROR(MATCH(W$3,#REF!,0)=TRUE),W152,IF(MATCH(W$3,#REF!,0)=2,#REF!,"")))</f>
        <v>#REF!</v>
      </c>
      <c r="X153" t="e">
        <f>IF(AND(#REF!=X152,#REF!="Y")=TRUE,"",IF(ISERROR(MATCH(X$3,#REF!,0)=TRUE),X152,IF(MATCH(X$3,#REF!,0)=2,#REF!,"")))</f>
        <v>#REF!</v>
      </c>
      <c r="Y153" t="e">
        <f>IF(AND(#REF!=Y152,#REF!="Y")=TRUE,"",IF(ISERROR(MATCH(Y$3,#REF!,0)=TRUE),Y152,IF(MATCH(Y$3,#REF!,0)=2,#REF!,"")))</f>
        <v>#REF!</v>
      </c>
      <c r="Z153" t="e">
        <f>IF(AND(#REF!=Z152,#REF!="Y")=TRUE,"",IF(ISERROR(MATCH(Z$3,#REF!,0)=TRUE),Z152,IF(MATCH(Z$3,#REF!,0)=2,#REF!,"")))</f>
        <v>#REF!</v>
      </c>
      <c r="AA153" s="110" t="e">
        <f>IF(AND(#REF!=AA152,#REF!="Y")=TRUE,"",IF(ISERROR(MATCH(AA$3,#REF!,0)=TRUE),AA152,IF(MATCH(AA$3,#REF!,0)=2,#REF!,"")))</f>
        <v>#REF!</v>
      </c>
      <c r="AB153" s="111" t="e">
        <f>IF(AND(#REF!=AB152,#REF!="Y")=TRUE,"",IF(ISERROR(MATCH(AB$3,#REF!,0)=TRUE),AB152,IF(MATCH(AB$3,#REF!,0)=2,#REF!,"")))</f>
        <v>#REF!</v>
      </c>
      <c r="AC153" s="111" t="e">
        <f>IF(AND(#REF!=AC152,#REF!="Y")=TRUE,"",IF(ISERROR(MATCH(AC$3,#REF!,0)=TRUE),AC152,IF(MATCH(AC$3,#REF!,0)=2,#REF!,"")))</f>
        <v>#REF!</v>
      </c>
      <c r="AD153" s="114" t="e">
        <f>IF(AND(#REF!=AD152,#REF!="Y")=TRUE,"",IF(ISERROR(MATCH(AD$3,#REF!,0)=TRUE),AD152,IF(MATCH(AD$3,#REF!,0)=2,#REF!,"")))</f>
        <v>#REF!</v>
      </c>
      <c r="AE153" s="110" t="e">
        <f>IF(AND(#REF!=AE152,#REF!="Y")=TRUE,"",IF(ISERROR(MATCH(AE$3,#REF!,0)=TRUE),AE152,IF(MATCH(AE$3,#REF!,0)=2,#REF!,"")))</f>
        <v>#REF!</v>
      </c>
      <c r="AF153" s="114" t="e">
        <f>IF(AND(#REF!=AF152,#REF!="Y")=TRUE,"",IF(ISERROR(MATCH(AF$3,#REF!,0)=TRUE),AF152,IF(MATCH(AF$3,#REF!,0)=2,#REF!,"")))</f>
        <v>#REF!</v>
      </c>
      <c r="AG153" t="e">
        <f>IF(AND(#REF!=AG152,#REF!="Y")=TRUE,"",IF(ISERROR(MATCH(AG$3,#REF!,0)=TRUE),AG152,IF(MATCH(AG$3,#REF!,0)=2,#REF!,"")))</f>
        <v>#REF!</v>
      </c>
      <c r="AH153" t="e">
        <f>IF(AND(#REF!=AH152,#REF!="Y")=TRUE,"",IF(ISERROR(MATCH(AH$3,#REF!,0)=TRUE),AH152,IF(MATCH(AH$3,#REF!,0)=2,#REF!,"")))</f>
        <v>#REF!</v>
      </c>
      <c r="AI153" t="e">
        <f>IF(AND(#REF!=AI152,#REF!="Y")=TRUE,"",IF(ISERROR(MATCH(AI$3,#REF!,0)=TRUE),AI152,IF(MATCH(AI$3,#REF!,0)=2,#REF!,"")))</f>
        <v>#REF!</v>
      </c>
      <c r="AJ153" t="e">
        <f>IF(AND(#REF!=AJ152,#REF!="Y")=TRUE,"",IF(ISERROR(MATCH(AJ$3,#REF!,0)=TRUE),AJ152,IF(MATCH(AJ$3,#REF!,0)=2,#REF!,"")))</f>
        <v>#REF!</v>
      </c>
      <c r="AK153" t="e">
        <f>IF(AND(#REF!=AK152,#REF!="Y")=TRUE,"",IF(ISERROR(MATCH(AK$3,#REF!,0)=TRUE),AK152,IF(MATCH(AK$3,#REF!,0)=2,#REF!,"")))</f>
        <v>#REF!</v>
      </c>
      <c r="AL153" t="e">
        <f>IF(AND(#REF!=AL152,#REF!="Y")=TRUE,"",IF(ISERROR(MATCH(AL$3,#REF!,0)=TRUE),AL152,IF(MATCH(AL$3,#REF!,0)=2,#REF!,"")))</f>
        <v>#REF!</v>
      </c>
      <c r="AM153" t="e">
        <f>IF(AND(#REF!=AM152,#REF!="Y")=TRUE,"",IF(ISERROR(MATCH(AM$3,#REF!,0)=TRUE),AM152,IF(MATCH(AM$3,#REF!,0)=2,#REF!,"")))</f>
        <v>#REF!</v>
      </c>
      <c r="AN153" t="e">
        <f>IF(AND(#REF!=AN152,#REF!="Y")=TRUE,"",IF(ISERROR(MATCH(AN$3,#REF!,0)=TRUE),AN152,IF(MATCH(AN$3,#REF!,0)=2,#REF!,"")))</f>
        <v>#REF!</v>
      </c>
      <c r="AO153" s="110" t="e">
        <f>IF(AND(#REF!=AO152,#REF!="Y")=TRUE,"",IF(ISERROR(MATCH(AO$3,#REF!,0)=TRUE),AO152,IF(MATCH(AO$3,#REF!,0)=2,#REF!,"")))</f>
        <v>#REF!</v>
      </c>
      <c r="AP153" s="111" t="e">
        <f>IF(AND(#REF!=AP152,#REF!="Y")=TRUE,"",IF(ISERROR(MATCH(AP$3,#REF!,0)=TRUE),AP152,IF(MATCH(AP$3,#REF!,0)=2,#REF!,"")))</f>
        <v>#REF!</v>
      </c>
      <c r="AQ153" s="111" t="e">
        <f>IF(AND(#REF!=AQ152,#REF!="Y")=TRUE,"",IF(ISERROR(MATCH(AQ$3,#REF!,0)=TRUE),AQ152,IF(MATCH(AQ$3,#REF!,0)=2,#REF!,"")))</f>
        <v>#REF!</v>
      </c>
      <c r="AR153" s="111" t="e">
        <f>IF(AND(#REF!=AR152,#REF!="Y")=TRUE,"",IF(ISERROR(MATCH(AR$3,#REF!,0)=TRUE),AR152,IF(MATCH(AR$3,#REF!,0)=2,#REF!,"")))</f>
        <v>#REF!</v>
      </c>
      <c r="AS153" s="114" t="e">
        <f>IF(AND(#REF!=AS152,#REF!="Y")=TRUE,"",IF(ISERROR(MATCH(AS$3,#REF!,0)=TRUE),AS152,IF(MATCH(AS$3,#REF!,0)=2,#REF!,"")))</f>
        <v>#REF!</v>
      </c>
      <c r="AT153" s="110" t="e">
        <f>IF(AND(#REF!=AT152,#REF!="Y")=TRUE,"",IF(ISERROR(MATCH(AT$3,#REF!,0)=TRUE),AT152,IF(MATCH(AT$3,#REF!,0)=2,#REF!,"")))</f>
        <v>#REF!</v>
      </c>
      <c r="AU153" s="111" t="e">
        <f>IF(AND(#REF!=AU152,#REF!="Y")=TRUE,"",IF(ISERROR(MATCH(AU$3,#REF!,0)=TRUE),AU152,IF(MATCH(AU$3,#REF!,0)=2,#REF!,"")))</f>
        <v>#REF!</v>
      </c>
      <c r="AV153" s="114" t="e">
        <f>IF(AND(#REF!=AV152,#REF!="Y")=TRUE,"",IF(ISERROR(MATCH(AV$3,#REF!,0)=TRUE),AV152,IF(MATCH(AV$3,#REF!,0)=2,#REF!,"")))</f>
        <v>#REF!</v>
      </c>
    </row>
    <row r="154" spans="1:48">
      <c r="A154">
        <v>150</v>
      </c>
      <c r="B154" t="e">
        <f>IF(AND(#REF!=B153,#REF!="Y")=TRUE,"",IF(ISERROR(MATCH(B$3,#REF!,0)=TRUE),B153,IF(MATCH(B$3,#REF!,0)=2,#REF!,"")))</f>
        <v>#REF!</v>
      </c>
      <c r="C154" t="e">
        <f>IF(AND(#REF!=C153,#REF!="Y")=TRUE,"",IF(ISERROR(MATCH(C$3,#REF!,0)=TRUE),C153,IF(MATCH(C$3,#REF!,0)=2,#REF!,"")))</f>
        <v>#REF!</v>
      </c>
      <c r="D154" t="e">
        <f>IF(AND(#REF!=D153,#REF!="Y")=TRUE,"",IF(ISERROR(MATCH(D$3,#REF!,0)=TRUE),D153,IF(MATCH(D$3,#REF!,0)=2,#REF!,"")))</f>
        <v>#REF!</v>
      </c>
      <c r="E154" t="e">
        <f>IF(AND(#REF!=E153,#REF!="Y")=TRUE,"",IF(ISERROR(MATCH(E$3,#REF!,0)=TRUE),E153,IF(MATCH(E$3,#REF!,0)=2,#REF!,"")))</f>
        <v>#REF!</v>
      </c>
      <c r="F154" t="e">
        <f>IF(AND(#REF!=F153,#REF!="Y")=TRUE,"",IF(ISERROR(MATCH(F$3,#REF!,0)=TRUE),F153,IF(MATCH(F$3,#REF!,0)=2,#REF!,"")))</f>
        <v>#REF!</v>
      </c>
      <c r="G154" t="e">
        <f>IF(AND(#REF!=G153,#REF!="Y")=TRUE,"",IF(ISERROR(MATCH(G$3,#REF!,0)=TRUE),G153,IF(MATCH(G$3,#REF!,0)=2,#REF!,"")))</f>
        <v>#REF!</v>
      </c>
      <c r="H154" t="e">
        <f>IF(AND(#REF!=H153,#REF!="Y")=TRUE,"",IF(ISERROR(MATCH(H$3,#REF!,0)=TRUE),H153,IF(MATCH(H$3,#REF!,0)=2,#REF!,"")))</f>
        <v>#REF!</v>
      </c>
      <c r="I154" s="110" t="e">
        <f>IF(AND(#REF!=I153,#REF!="Y")=TRUE,"",IF(ISERROR(MATCH(I$3,#REF!,0)=TRUE),I153,IF(MATCH(I$3,#REF!,0)=2,#REF!,"")))</f>
        <v>#REF!</v>
      </c>
      <c r="J154" s="111" t="e">
        <f>IF(AND(#REF!=J153,#REF!="Y")=TRUE,"",IF(ISERROR(MATCH(J$3,#REF!,0)=TRUE),J153,IF(MATCH(J$3,#REF!,0)=2,#REF!,"")))</f>
        <v>#REF!</v>
      </c>
      <c r="K154" s="111" t="e">
        <f>IF(AND(#REF!=K153,#REF!="Y")=TRUE,"",IF(ISERROR(MATCH(K$3,#REF!,0)=TRUE),K153,IF(MATCH(K$3,#REF!,0)=2,#REF!,"")))</f>
        <v>#REF!</v>
      </c>
      <c r="L154" s="111" t="e">
        <f>IF(AND(#REF!=L153,#REF!="Y")=TRUE,"",IF(ISERROR(MATCH(L$3,#REF!,0)=TRUE),L153,IF(MATCH(L$3,#REF!,0)=2,#REF!,"")))</f>
        <v>#REF!</v>
      </c>
      <c r="M154" s="111" t="e">
        <f>IF(AND(#REF!=M153,#REF!="Y")=TRUE,"",IF(ISERROR(MATCH(M$3,#REF!,0)=TRUE),M153,IF(MATCH(M$3,#REF!,0)=2,#REF!,"")))</f>
        <v>#REF!</v>
      </c>
      <c r="N154" s="111" t="e">
        <f>IF(AND(#REF!=N153,#REF!="Y")=TRUE,"",IF(ISERROR(MATCH(N$3,#REF!,0)=TRUE),N153,IF(MATCH(N$3,#REF!,0)=2,#REF!,"")))</f>
        <v>#REF!</v>
      </c>
      <c r="O154" s="114" t="e">
        <f>IF(AND(#REF!=O153,#REF!="Y")=TRUE,"",IF(ISERROR(MATCH(O$3,#REF!,0)=TRUE),O153,IF(MATCH(O$3,#REF!,0)=2,#REF!,"")))</f>
        <v>#REF!</v>
      </c>
      <c r="P154" s="110" t="e">
        <f>IF(AND(#REF!=P153,#REF!="Y")=TRUE,"",IF(ISERROR(MATCH(P$3,#REF!,0)=TRUE),P153,IF(MATCH(P$3,#REF!,0)=2,#REF!,"")))</f>
        <v>#REF!</v>
      </c>
      <c r="Q154" s="111" t="e">
        <f>IF(AND(#REF!=Q153,#REF!="Y")=TRUE,"",IF(ISERROR(MATCH(Q$3,#REF!,0)=TRUE),Q153,IF(MATCH(Q$3,#REF!,0)=2,#REF!,"")))</f>
        <v>#REF!</v>
      </c>
      <c r="R154" s="111" t="e">
        <f>IF(AND(#REF!=R153,#REF!="Y")=TRUE,"",IF(ISERROR(MATCH(R$3,#REF!,0)=TRUE),R153,IF(MATCH(R$3,#REF!,0)=2,#REF!,"")))</f>
        <v>#REF!</v>
      </c>
      <c r="S154" s="111" t="e">
        <f>IF(AND(#REF!=S153,#REF!="Y")=TRUE,"",IF(ISERROR(MATCH(S$3,#REF!,0)=TRUE),S153,IF(MATCH(S$3,#REF!,0)=2,#REF!,"")))</f>
        <v>#REF!</v>
      </c>
      <c r="T154" s="111" t="e">
        <f>IF(AND(#REF!=T153,#REF!="Y")=TRUE,"",IF(ISERROR(MATCH(T$3,#REF!,0)=TRUE),T153,IF(MATCH(T$3,#REF!,0)=2,#REF!,"")))</f>
        <v>#REF!</v>
      </c>
      <c r="U154" s="111" t="e">
        <f>IF(AND(#REF!=U153,#REF!="Y")=TRUE,"",IF(ISERROR(MATCH(U$3,#REF!,0)=TRUE),U153,IF(MATCH(U$3,#REF!,0)=2,#REF!,"")))</f>
        <v>#REF!</v>
      </c>
      <c r="V154" s="111" t="e">
        <f>IF(AND(#REF!=V153,#REF!="Y")=TRUE,"",IF(ISERROR(MATCH(V$3,#REF!,0)=TRUE),V153,IF(MATCH(V$3,#REF!,0)=2,#REF!,"")))</f>
        <v>#REF!</v>
      </c>
      <c r="W154" s="114" t="e">
        <f>IF(AND(#REF!=W153,#REF!="Y")=TRUE,"",IF(ISERROR(MATCH(W$3,#REF!,0)=TRUE),W153,IF(MATCH(W$3,#REF!,0)=2,#REF!,"")))</f>
        <v>#REF!</v>
      </c>
      <c r="X154" t="e">
        <f>IF(AND(#REF!=X153,#REF!="Y")=TRUE,"",IF(ISERROR(MATCH(X$3,#REF!,0)=TRUE),X153,IF(MATCH(X$3,#REF!,0)=2,#REF!,"")))</f>
        <v>#REF!</v>
      </c>
      <c r="Y154" t="e">
        <f>IF(AND(#REF!=Y153,#REF!="Y")=TRUE,"",IF(ISERROR(MATCH(Y$3,#REF!,0)=TRUE),Y153,IF(MATCH(Y$3,#REF!,0)=2,#REF!,"")))</f>
        <v>#REF!</v>
      </c>
      <c r="Z154" t="e">
        <f>IF(AND(#REF!=Z153,#REF!="Y")=TRUE,"",IF(ISERROR(MATCH(Z$3,#REF!,0)=TRUE),Z153,IF(MATCH(Z$3,#REF!,0)=2,#REF!,"")))</f>
        <v>#REF!</v>
      </c>
      <c r="AA154" s="110" t="e">
        <f>IF(AND(#REF!=AA153,#REF!="Y")=TRUE,"",IF(ISERROR(MATCH(AA$3,#REF!,0)=TRUE),AA153,IF(MATCH(AA$3,#REF!,0)=2,#REF!,"")))</f>
        <v>#REF!</v>
      </c>
      <c r="AB154" s="111" t="e">
        <f>IF(AND(#REF!=AB153,#REF!="Y")=TRUE,"",IF(ISERROR(MATCH(AB$3,#REF!,0)=TRUE),AB153,IF(MATCH(AB$3,#REF!,0)=2,#REF!,"")))</f>
        <v>#REF!</v>
      </c>
      <c r="AC154" s="111" t="e">
        <f>IF(AND(#REF!=AC153,#REF!="Y")=TRUE,"",IF(ISERROR(MATCH(AC$3,#REF!,0)=TRUE),AC153,IF(MATCH(AC$3,#REF!,0)=2,#REF!,"")))</f>
        <v>#REF!</v>
      </c>
      <c r="AD154" s="114" t="e">
        <f>IF(AND(#REF!=AD153,#REF!="Y")=TRUE,"",IF(ISERROR(MATCH(AD$3,#REF!,0)=TRUE),AD153,IF(MATCH(AD$3,#REF!,0)=2,#REF!,"")))</f>
        <v>#REF!</v>
      </c>
      <c r="AE154" s="110" t="e">
        <f>IF(AND(#REF!=AE153,#REF!="Y")=TRUE,"",IF(ISERROR(MATCH(AE$3,#REF!,0)=TRUE),AE153,IF(MATCH(AE$3,#REF!,0)=2,#REF!,"")))</f>
        <v>#REF!</v>
      </c>
      <c r="AF154" s="114" t="e">
        <f>IF(AND(#REF!=AF153,#REF!="Y")=TRUE,"",IF(ISERROR(MATCH(AF$3,#REF!,0)=TRUE),AF153,IF(MATCH(AF$3,#REF!,0)=2,#REF!,"")))</f>
        <v>#REF!</v>
      </c>
      <c r="AG154" t="e">
        <f>IF(AND(#REF!=AG153,#REF!="Y")=TRUE,"",IF(ISERROR(MATCH(AG$3,#REF!,0)=TRUE),AG153,IF(MATCH(AG$3,#REF!,0)=2,#REF!,"")))</f>
        <v>#REF!</v>
      </c>
      <c r="AH154" t="e">
        <f>IF(AND(#REF!=AH153,#REF!="Y")=TRUE,"",IF(ISERROR(MATCH(AH$3,#REF!,0)=TRUE),AH153,IF(MATCH(AH$3,#REF!,0)=2,#REF!,"")))</f>
        <v>#REF!</v>
      </c>
      <c r="AI154" t="e">
        <f>IF(AND(#REF!=AI153,#REF!="Y")=TRUE,"",IF(ISERROR(MATCH(AI$3,#REF!,0)=TRUE),AI153,IF(MATCH(AI$3,#REF!,0)=2,#REF!,"")))</f>
        <v>#REF!</v>
      </c>
      <c r="AJ154" t="e">
        <f>IF(AND(#REF!=AJ153,#REF!="Y")=TRUE,"",IF(ISERROR(MATCH(AJ$3,#REF!,0)=TRUE),AJ153,IF(MATCH(AJ$3,#REF!,0)=2,#REF!,"")))</f>
        <v>#REF!</v>
      </c>
      <c r="AK154" t="e">
        <f>IF(AND(#REF!=AK153,#REF!="Y")=TRUE,"",IF(ISERROR(MATCH(AK$3,#REF!,0)=TRUE),AK153,IF(MATCH(AK$3,#REF!,0)=2,#REF!,"")))</f>
        <v>#REF!</v>
      </c>
      <c r="AL154" t="e">
        <f>IF(AND(#REF!=AL153,#REF!="Y")=TRUE,"",IF(ISERROR(MATCH(AL$3,#REF!,0)=TRUE),AL153,IF(MATCH(AL$3,#REF!,0)=2,#REF!,"")))</f>
        <v>#REF!</v>
      </c>
      <c r="AM154" t="e">
        <f>IF(AND(#REF!=AM153,#REF!="Y")=TRUE,"",IF(ISERROR(MATCH(AM$3,#REF!,0)=TRUE),AM153,IF(MATCH(AM$3,#REF!,0)=2,#REF!,"")))</f>
        <v>#REF!</v>
      </c>
      <c r="AN154" t="e">
        <f>IF(AND(#REF!=AN153,#REF!="Y")=TRUE,"",IF(ISERROR(MATCH(AN$3,#REF!,0)=TRUE),AN153,IF(MATCH(AN$3,#REF!,0)=2,#REF!,"")))</f>
        <v>#REF!</v>
      </c>
      <c r="AO154" s="110" t="e">
        <f>IF(AND(#REF!=AO153,#REF!="Y")=TRUE,"",IF(ISERROR(MATCH(AO$3,#REF!,0)=TRUE),AO153,IF(MATCH(AO$3,#REF!,0)=2,#REF!,"")))</f>
        <v>#REF!</v>
      </c>
      <c r="AP154" s="111" t="e">
        <f>IF(AND(#REF!=AP153,#REF!="Y")=TRUE,"",IF(ISERROR(MATCH(AP$3,#REF!,0)=TRUE),AP153,IF(MATCH(AP$3,#REF!,0)=2,#REF!,"")))</f>
        <v>#REF!</v>
      </c>
      <c r="AQ154" s="111" t="e">
        <f>IF(AND(#REF!=AQ153,#REF!="Y")=TRUE,"",IF(ISERROR(MATCH(AQ$3,#REF!,0)=TRUE),AQ153,IF(MATCH(AQ$3,#REF!,0)=2,#REF!,"")))</f>
        <v>#REF!</v>
      </c>
      <c r="AR154" s="111" t="e">
        <f>IF(AND(#REF!=AR153,#REF!="Y")=TRUE,"",IF(ISERROR(MATCH(AR$3,#REF!,0)=TRUE),AR153,IF(MATCH(AR$3,#REF!,0)=2,#REF!,"")))</f>
        <v>#REF!</v>
      </c>
      <c r="AS154" s="114" t="e">
        <f>IF(AND(#REF!=AS153,#REF!="Y")=TRUE,"",IF(ISERROR(MATCH(AS$3,#REF!,0)=TRUE),AS153,IF(MATCH(AS$3,#REF!,0)=2,#REF!,"")))</f>
        <v>#REF!</v>
      </c>
      <c r="AT154" s="110" t="e">
        <f>IF(AND(#REF!=AT153,#REF!="Y")=TRUE,"",IF(ISERROR(MATCH(AT$3,#REF!,0)=TRUE),AT153,IF(MATCH(AT$3,#REF!,0)=2,#REF!,"")))</f>
        <v>#REF!</v>
      </c>
      <c r="AU154" s="111" t="e">
        <f>IF(AND(#REF!=AU153,#REF!="Y")=TRUE,"",IF(ISERROR(MATCH(AU$3,#REF!,0)=TRUE),AU153,IF(MATCH(AU$3,#REF!,0)=2,#REF!,"")))</f>
        <v>#REF!</v>
      </c>
      <c r="AV154" s="114" t="e">
        <f>IF(AND(#REF!=AV153,#REF!="Y")=TRUE,"",IF(ISERROR(MATCH(AV$3,#REF!,0)=TRUE),AV153,IF(MATCH(AV$3,#REF!,0)=2,#REF!,"")))</f>
        <v>#REF!</v>
      </c>
    </row>
    <row r="155" spans="1:48">
      <c r="A155">
        <v>151</v>
      </c>
      <c r="B155" t="e">
        <f>IF(AND(#REF!=B154,#REF!="Y")=TRUE,"",IF(ISERROR(MATCH(B$3,#REF!,0)=TRUE),B154,IF(MATCH(B$3,#REF!,0)=2,#REF!,"")))</f>
        <v>#REF!</v>
      </c>
      <c r="C155" t="e">
        <f>IF(AND(#REF!=C154,#REF!="Y")=TRUE,"",IF(ISERROR(MATCH(C$3,#REF!,0)=TRUE),C154,IF(MATCH(C$3,#REF!,0)=2,#REF!,"")))</f>
        <v>#REF!</v>
      </c>
      <c r="D155" t="e">
        <f>IF(AND(#REF!=D154,#REF!="Y")=TRUE,"",IF(ISERROR(MATCH(D$3,#REF!,0)=TRUE),D154,IF(MATCH(D$3,#REF!,0)=2,#REF!,"")))</f>
        <v>#REF!</v>
      </c>
      <c r="E155" t="e">
        <f>IF(AND(#REF!=E154,#REF!="Y")=TRUE,"",IF(ISERROR(MATCH(E$3,#REF!,0)=TRUE),E154,IF(MATCH(E$3,#REF!,0)=2,#REF!,"")))</f>
        <v>#REF!</v>
      </c>
      <c r="F155" t="e">
        <f>IF(AND(#REF!=F154,#REF!="Y")=TRUE,"",IF(ISERROR(MATCH(F$3,#REF!,0)=TRUE),F154,IF(MATCH(F$3,#REF!,0)=2,#REF!,"")))</f>
        <v>#REF!</v>
      </c>
      <c r="G155" t="e">
        <f>IF(AND(#REF!=G154,#REF!="Y")=TRUE,"",IF(ISERROR(MATCH(G$3,#REF!,0)=TRUE),G154,IF(MATCH(G$3,#REF!,0)=2,#REF!,"")))</f>
        <v>#REF!</v>
      </c>
      <c r="H155" t="e">
        <f>IF(AND(#REF!=H154,#REF!="Y")=TRUE,"",IF(ISERROR(MATCH(H$3,#REF!,0)=TRUE),H154,IF(MATCH(H$3,#REF!,0)=2,#REF!,"")))</f>
        <v>#REF!</v>
      </c>
      <c r="I155" s="110" t="e">
        <f>IF(AND(#REF!=I154,#REF!="Y")=TRUE,"",IF(ISERROR(MATCH(I$3,#REF!,0)=TRUE),I154,IF(MATCH(I$3,#REF!,0)=2,#REF!,"")))</f>
        <v>#REF!</v>
      </c>
      <c r="J155" s="111" t="e">
        <f>IF(AND(#REF!=J154,#REF!="Y")=TRUE,"",IF(ISERROR(MATCH(J$3,#REF!,0)=TRUE),J154,IF(MATCH(J$3,#REF!,0)=2,#REF!,"")))</f>
        <v>#REF!</v>
      </c>
      <c r="K155" s="111" t="e">
        <f>IF(AND(#REF!=K154,#REF!="Y")=TRUE,"",IF(ISERROR(MATCH(K$3,#REF!,0)=TRUE),K154,IF(MATCH(K$3,#REF!,0)=2,#REF!,"")))</f>
        <v>#REF!</v>
      </c>
      <c r="L155" s="111" t="e">
        <f>IF(AND(#REF!=L154,#REF!="Y")=TRUE,"",IF(ISERROR(MATCH(L$3,#REF!,0)=TRUE),L154,IF(MATCH(L$3,#REF!,0)=2,#REF!,"")))</f>
        <v>#REF!</v>
      </c>
      <c r="M155" s="111" t="e">
        <f>IF(AND(#REF!=M154,#REF!="Y")=TRUE,"",IF(ISERROR(MATCH(M$3,#REF!,0)=TRUE),M154,IF(MATCH(M$3,#REF!,0)=2,#REF!,"")))</f>
        <v>#REF!</v>
      </c>
      <c r="N155" s="111" t="e">
        <f>IF(AND(#REF!=N154,#REF!="Y")=TRUE,"",IF(ISERROR(MATCH(N$3,#REF!,0)=TRUE),N154,IF(MATCH(N$3,#REF!,0)=2,#REF!,"")))</f>
        <v>#REF!</v>
      </c>
      <c r="O155" s="114" t="e">
        <f>IF(AND(#REF!=O154,#REF!="Y")=TRUE,"",IF(ISERROR(MATCH(O$3,#REF!,0)=TRUE),O154,IF(MATCH(O$3,#REF!,0)=2,#REF!,"")))</f>
        <v>#REF!</v>
      </c>
      <c r="P155" s="110" t="e">
        <f>IF(AND(#REF!=P154,#REF!="Y")=TRUE,"",IF(ISERROR(MATCH(P$3,#REF!,0)=TRUE),P154,IF(MATCH(P$3,#REF!,0)=2,#REF!,"")))</f>
        <v>#REF!</v>
      </c>
      <c r="Q155" s="111" t="e">
        <f>IF(AND(#REF!=Q154,#REF!="Y")=TRUE,"",IF(ISERROR(MATCH(Q$3,#REF!,0)=TRUE),Q154,IF(MATCH(Q$3,#REF!,0)=2,#REF!,"")))</f>
        <v>#REF!</v>
      </c>
      <c r="R155" s="111" t="e">
        <f>IF(AND(#REF!=R154,#REF!="Y")=TRUE,"",IF(ISERROR(MATCH(R$3,#REF!,0)=TRUE),R154,IF(MATCH(R$3,#REF!,0)=2,#REF!,"")))</f>
        <v>#REF!</v>
      </c>
      <c r="S155" s="111" t="e">
        <f>IF(AND(#REF!=S154,#REF!="Y")=TRUE,"",IF(ISERROR(MATCH(S$3,#REF!,0)=TRUE),S154,IF(MATCH(S$3,#REF!,0)=2,#REF!,"")))</f>
        <v>#REF!</v>
      </c>
      <c r="T155" s="111" t="e">
        <f>IF(AND(#REF!=T154,#REF!="Y")=TRUE,"",IF(ISERROR(MATCH(T$3,#REF!,0)=TRUE),T154,IF(MATCH(T$3,#REF!,0)=2,#REF!,"")))</f>
        <v>#REF!</v>
      </c>
      <c r="U155" s="111" t="e">
        <f>IF(AND(#REF!=U154,#REF!="Y")=TRUE,"",IF(ISERROR(MATCH(U$3,#REF!,0)=TRUE),U154,IF(MATCH(U$3,#REF!,0)=2,#REF!,"")))</f>
        <v>#REF!</v>
      </c>
      <c r="V155" s="111" t="e">
        <f>IF(AND(#REF!=V154,#REF!="Y")=TRUE,"",IF(ISERROR(MATCH(V$3,#REF!,0)=TRUE),V154,IF(MATCH(V$3,#REF!,0)=2,#REF!,"")))</f>
        <v>#REF!</v>
      </c>
      <c r="W155" s="114" t="e">
        <f>IF(AND(#REF!=W154,#REF!="Y")=TRUE,"",IF(ISERROR(MATCH(W$3,#REF!,0)=TRUE),W154,IF(MATCH(W$3,#REF!,0)=2,#REF!,"")))</f>
        <v>#REF!</v>
      </c>
      <c r="X155" t="e">
        <f>IF(AND(#REF!=X154,#REF!="Y")=TRUE,"",IF(ISERROR(MATCH(X$3,#REF!,0)=TRUE),X154,IF(MATCH(X$3,#REF!,0)=2,#REF!,"")))</f>
        <v>#REF!</v>
      </c>
      <c r="Y155" t="e">
        <f>IF(AND(#REF!=Y154,#REF!="Y")=TRUE,"",IF(ISERROR(MATCH(Y$3,#REF!,0)=TRUE),Y154,IF(MATCH(Y$3,#REF!,0)=2,#REF!,"")))</f>
        <v>#REF!</v>
      </c>
      <c r="Z155" t="e">
        <f>IF(AND(#REF!=Z154,#REF!="Y")=TRUE,"",IF(ISERROR(MATCH(Z$3,#REF!,0)=TRUE),Z154,IF(MATCH(Z$3,#REF!,0)=2,#REF!,"")))</f>
        <v>#REF!</v>
      </c>
      <c r="AA155" s="110" t="e">
        <f>IF(AND(#REF!=AA154,#REF!="Y")=TRUE,"",IF(ISERROR(MATCH(AA$3,#REF!,0)=TRUE),AA154,IF(MATCH(AA$3,#REF!,0)=2,#REF!,"")))</f>
        <v>#REF!</v>
      </c>
      <c r="AB155" s="111" t="e">
        <f>IF(AND(#REF!=AB154,#REF!="Y")=TRUE,"",IF(ISERROR(MATCH(AB$3,#REF!,0)=TRUE),AB154,IF(MATCH(AB$3,#REF!,0)=2,#REF!,"")))</f>
        <v>#REF!</v>
      </c>
      <c r="AC155" s="111" t="e">
        <f>IF(AND(#REF!=AC154,#REF!="Y")=TRUE,"",IF(ISERROR(MATCH(AC$3,#REF!,0)=TRUE),AC154,IF(MATCH(AC$3,#REF!,0)=2,#REF!,"")))</f>
        <v>#REF!</v>
      </c>
      <c r="AD155" s="114" t="e">
        <f>IF(AND(#REF!=AD154,#REF!="Y")=TRUE,"",IF(ISERROR(MATCH(AD$3,#REF!,0)=TRUE),AD154,IF(MATCH(AD$3,#REF!,0)=2,#REF!,"")))</f>
        <v>#REF!</v>
      </c>
      <c r="AE155" s="110" t="e">
        <f>IF(AND(#REF!=AE154,#REF!="Y")=TRUE,"",IF(ISERROR(MATCH(AE$3,#REF!,0)=TRUE),AE154,IF(MATCH(AE$3,#REF!,0)=2,#REF!,"")))</f>
        <v>#REF!</v>
      </c>
      <c r="AF155" s="114" t="e">
        <f>IF(AND(#REF!=AF154,#REF!="Y")=TRUE,"",IF(ISERROR(MATCH(AF$3,#REF!,0)=TRUE),AF154,IF(MATCH(AF$3,#REF!,0)=2,#REF!,"")))</f>
        <v>#REF!</v>
      </c>
      <c r="AG155" t="e">
        <f>IF(AND(#REF!=AG154,#REF!="Y")=TRUE,"",IF(ISERROR(MATCH(AG$3,#REF!,0)=TRUE),AG154,IF(MATCH(AG$3,#REF!,0)=2,#REF!,"")))</f>
        <v>#REF!</v>
      </c>
      <c r="AH155" t="e">
        <f>IF(AND(#REF!=AH154,#REF!="Y")=TRUE,"",IF(ISERROR(MATCH(AH$3,#REF!,0)=TRUE),AH154,IF(MATCH(AH$3,#REF!,0)=2,#REF!,"")))</f>
        <v>#REF!</v>
      </c>
      <c r="AI155" t="e">
        <f>IF(AND(#REF!=AI154,#REF!="Y")=TRUE,"",IF(ISERROR(MATCH(AI$3,#REF!,0)=TRUE),AI154,IF(MATCH(AI$3,#REF!,0)=2,#REF!,"")))</f>
        <v>#REF!</v>
      </c>
      <c r="AJ155" t="e">
        <f>IF(AND(#REF!=AJ154,#REF!="Y")=TRUE,"",IF(ISERROR(MATCH(AJ$3,#REF!,0)=TRUE),AJ154,IF(MATCH(AJ$3,#REF!,0)=2,#REF!,"")))</f>
        <v>#REF!</v>
      </c>
      <c r="AK155" t="e">
        <f>IF(AND(#REF!=AK154,#REF!="Y")=TRUE,"",IF(ISERROR(MATCH(AK$3,#REF!,0)=TRUE),AK154,IF(MATCH(AK$3,#REF!,0)=2,#REF!,"")))</f>
        <v>#REF!</v>
      </c>
      <c r="AL155" t="e">
        <f>IF(AND(#REF!=AL154,#REF!="Y")=TRUE,"",IF(ISERROR(MATCH(AL$3,#REF!,0)=TRUE),AL154,IF(MATCH(AL$3,#REF!,0)=2,#REF!,"")))</f>
        <v>#REF!</v>
      </c>
      <c r="AM155" t="e">
        <f>IF(AND(#REF!=AM154,#REF!="Y")=TRUE,"",IF(ISERROR(MATCH(AM$3,#REF!,0)=TRUE),AM154,IF(MATCH(AM$3,#REF!,0)=2,#REF!,"")))</f>
        <v>#REF!</v>
      </c>
      <c r="AN155" t="e">
        <f>IF(AND(#REF!=AN154,#REF!="Y")=TRUE,"",IF(ISERROR(MATCH(AN$3,#REF!,0)=TRUE),AN154,IF(MATCH(AN$3,#REF!,0)=2,#REF!,"")))</f>
        <v>#REF!</v>
      </c>
      <c r="AO155" s="110" t="e">
        <f>IF(AND(#REF!=AO154,#REF!="Y")=TRUE,"",IF(ISERROR(MATCH(AO$3,#REF!,0)=TRUE),AO154,IF(MATCH(AO$3,#REF!,0)=2,#REF!,"")))</f>
        <v>#REF!</v>
      </c>
      <c r="AP155" s="111" t="e">
        <f>IF(AND(#REF!=AP154,#REF!="Y")=TRUE,"",IF(ISERROR(MATCH(AP$3,#REF!,0)=TRUE),AP154,IF(MATCH(AP$3,#REF!,0)=2,#REF!,"")))</f>
        <v>#REF!</v>
      </c>
      <c r="AQ155" s="111" t="e">
        <f>IF(AND(#REF!=AQ154,#REF!="Y")=TRUE,"",IF(ISERROR(MATCH(AQ$3,#REF!,0)=TRUE),AQ154,IF(MATCH(AQ$3,#REF!,0)=2,#REF!,"")))</f>
        <v>#REF!</v>
      </c>
      <c r="AR155" s="111" t="e">
        <f>IF(AND(#REF!=AR154,#REF!="Y")=TRUE,"",IF(ISERROR(MATCH(AR$3,#REF!,0)=TRUE),AR154,IF(MATCH(AR$3,#REF!,0)=2,#REF!,"")))</f>
        <v>#REF!</v>
      </c>
      <c r="AS155" s="114" t="e">
        <f>IF(AND(#REF!=AS154,#REF!="Y")=TRUE,"",IF(ISERROR(MATCH(AS$3,#REF!,0)=TRUE),AS154,IF(MATCH(AS$3,#REF!,0)=2,#REF!,"")))</f>
        <v>#REF!</v>
      </c>
      <c r="AT155" s="110" t="e">
        <f>IF(AND(#REF!=AT154,#REF!="Y")=TRUE,"",IF(ISERROR(MATCH(AT$3,#REF!,0)=TRUE),AT154,IF(MATCH(AT$3,#REF!,0)=2,#REF!,"")))</f>
        <v>#REF!</v>
      </c>
      <c r="AU155" s="111" t="e">
        <f>IF(AND(#REF!=AU154,#REF!="Y")=TRUE,"",IF(ISERROR(MATCH(AU$3,#REF!,0)=TRUE),AU154,IF(MATCH(AU$3,#REF!,0)=2,#REF!,"")))</f>
        <v>#REF!</v>
      </c>
      <c r="AV155" s="114" t="e">
        <f>IF(AND(#REF!=AV154,#REF!="Y")=TRUE,"",IF(ISERROR(MATCH(AV$3,#REF!,0)=TRUE),AV154,IF(MATCH(AV$3,#REF!,0)=2,#REF!,"")))</f>
        <v>#REF!</v>
      </c>
    </row>
    <row r="156" spans="1:48">
      <c r="A156">
        <v>152</v>
      </c>
      <c r="B156" t="e">
        <f>IF(AND(#REF!=B155,#REF!="Y")=TRUE,"",IF(ISERROR(MATCH(B$3,#REF!,0)=TRUE),B155,IF(MATCH(B$3,#REF!,0)=2,#REF!,"")))</f>
        <v>#REF!</v>
      </c>
      <c r="C156" t="e">
        <f>IF(AND(#REF!=C155,#REF!="Y")=TRUE,"",IF(ISERROR(MATCH(C$3,#REF!,0)=TRUE),C155,IF(MATCH(C$3,#REF!,0)=2,#REF!,"")))</f>
        <v>#REF!</v>
      </c>
      <c r="D156" t="e">
        <f>IF(AND(#REF!=D155,#REF!="Y")=TRUE,"",IF(ISERROR(MATCH(D$3,#REF!,0)=TRUE),D155,IF(MATCH(D$3,#REF!,0)=2,#REF!,"")))</f>
        <v>#REF!</v>
      </c>
      <c r="E156" t="e">
        <f>IF(AND(#REF!=E155,#REF!="Y")=TRUE,"",IF(ISERROR(MATCH(E$3,#REF!,0)=TRUE),E155,IF(MATCH(E$3,#REF!,0)=2,#REF!,"")))</f>
        <v>#REF!</v>
      </c>
      <c r="F156" t="e">
        <f>IF(AND(#REF!=F155,#REF!="Y")=TRUE,"",IF(ISERROR(MATCH(F$3,#REF!,0)=TRUE),F155,IF(MATCH(F$3,#REF!,0)=2,#REF!,"")))</f>
        <v>#REF!</v>
      </c>
      <c r="G156" t="e">
        <f>IF(AND(#REF!=G155,#REF!="Y")=TRUE,"",IF(ISERROR(MATCH(G$3,#REF!,0)=TRUE),G155,IF(MATCH(G$3,#REF!,0)=2,#REF!,"")))</f>
        <v>#REF!</v>
      </c>
      <c r="H156" t="e">
        <f>IF(AND(#REF!=H155,#REF!="Y")=TRUE,"",IF(ISERROR(MATCH(H$3,#REF!,0)=TRUE),H155,IF(MATCH(H$3,#REF!,0)=2,#REF!,"")))</f>
        <v>#REF!</v>
      </c>
      <c r="I156" s="110" t="e">
        <f>IF(AND(#REF!=I155,#REF!="Y")=TRUE,"",IF(ISERROR(MATCH(I$3,#REF!,0)=TRUE),I155,IF(MATCH(I$3,#REF!,0)=2,#REF!,"")))</f>
        <v>#REF!</v>
      </c>
      <c r="J156" s="111" t="e">
        <f>IF(AND(#REF!=J155,#REF!="Y")=TRUE,"",IF(ISERROR(MATCH(J$3,#REF!,0)=TRUE),J155,IF(MATCH(J$3,#REF!,0)=2,#REF!,"")))</f>
        <v>#REF!</v>
      </c>
      <c r="K156" s="111" t="e">
        <f>IF(AND(#REF!=K155,#REF!="Y")=TRUE,"",IF(ISERROR(MATCH(K$3,#REF!,0)=TRUE),K155,IF(MATCH(K$3,#REF!,0)=2,#REF!,"")))</f>
        <v>#REF!</v>
      </c>
      <c r="L156" s="111" t="e">
        <f>IF(AND(#REF!=L155,#REF!="Y")=TRUE,"",IF(ISERROR(MATCH(L$3,#REF!,0)=TRUE),L155,IF(MATCH(L$3,#REF!,0)=2,#REF!,"")))</f>
        <v>#REF!</v>
      </c>
      <c r="M156" s="111" t="e">
        <f>IF(AND(#REF!=M155,#REF!="Y")=TRUE,"",IF(ISERROR(MATCH(M$3,#REF!,0)=TRUE),M155,IF(MATCH(M$3,#REF!,0)=2,#REF!,"")))</f>
        <v>#REF!</v>
      </c>
      <c r="N156" s="111" t="e">
        <f>IF(AND(#REF!=N155,#REF!="Y")=TRUE,"",IF(ISERROR(MATCH(N$3,#REF!,0)=TRUE),N155,IF(MATCH(N$3,#REF!,0)=2,#REF!,"")))</f>
        <v>#REF!</v>
      </c>
      <c r="O156" s="114" t="e">
        <f>IF(AND(#REF!=O155,#REF!="Y")=TRUE,"",IF(ISERROR(MATCH(O$3,#REF!,0)=TRUE),O155,IF(MATCH(O$3,#REF!,0)=2,#REF!,"")))</f>
        <v>#REF!</v>
      </c>
      <c r="P156" s="110" t="e">
        <f>IF(AND(#REF!=P155,#REF!="Y")=TRUE,"",IF(ISERROR(MATCH(P$3,#REF!,0)=TRUE),P155,IF(MATCH(P$3,#REF!,0)=2,#REF!,"")))</f>
        <v>#REF!</v>
      </c>
      <c r="Q156" s="111" t="e">
        <f>IF(AND(#REF!=Q155,#REF!="Y")=TRUE,"",IF(ISERROR(MATCH(Q$3,#REF!,0)=TRUE),Q155,IF(MATCH(Q$3,#REF!,0)=2,#REF!,"")))</f>
        <v>#REF!</v>
      </c>
      <c r="R156" s="111" t="e">
        <f>IF(AND(#REF!=R155,#REF!="Y")=TRUE,"",IF(ISERROR(MATCH(R$3,#REF!,0)=TRUE),R155,IF(MATCH(R$3,#REF!,0)=2,#REF!,"")))</f>
        <v>#REF!</v>
      </c>
      <c r="S156" s="111" t="e">
        <f>IF(AND(#REF!=S155,#REF!="Y")=TRUE,"",IF(ISERROR(MATCH(S$3,#REF!,0)=TRUE),S155,IF(MATCH(S$3,#REF!,0)=2,#REF!,"")))</f>
        <v>#REF!</v>
      </c>
      <c r="T156" s="111" t="e">
        <f>IF(AND(#REF!=T155,#REF!="Y")=TRUE,"",IF(ISERROR(MATCH(T$3,#REF!,0)=TRUE),T155,IF(MATCH(T$3,#REF!,0)=2,#REF!,"")))</f>
        <v>#REF!</v>
      </c>
      <c r="U156" s="111" t="e">
        <f>IF(AND(#REF!=U155,#REF!="Y")=TRUE,"",IF(ISERROR(MATCH(U$3,#REF!,0)=TRUE),U155,IF(MATCH(U$3,#REF!,0)=2,#REF!,"")))</f>
        <v>#REF!</v>
      </c>
      <c r="V156" s="111" t="e">
        <f>IF(AND(#REF!=V155,#REF!="Y")=TRUE,"",IF(ISERROR(MATCH(V$3,#REF!,0)=TRUE),V155,IF(MATCH(V$3,#REF!,0)=2,#REF!,"")))</f>
        <v>#REF!</v>
      </c>
      <c r="W156" s="114" t="e">
        <f>IF(AND(#REF!=W155,#REF!="Y")=TRUE,"",IF(ISERROR(MATCH(W$3,#REF!,0)=TRUE),W155,IF(MATCH(W$3,#REF!,0)=2,#REF!,"")))</f>
        <v>#REF!</v>
      </c>
      <c r="X156" t="e">
        <f>IF(AND(#REF!=X155,#REF!="Y")=TRUE,"",IF(ISERROR(MATCH(X$3,#REF!,0)=TRUE),X155,IF(MATCH(X$3,#REF!,0)=2,#REF!,"")))</f>
        <v>#REF!</v>
      </c>
      <c r="Y156" t="e">
        <f>IF(AND(#REF!=Y155,#REF!="Y")=TRUE,"",IF(ISERROR(MATCH(Y$3,#REF!,0)=TRUE),Y155,IF(MATCH(Y$3,#REF!,0)=2,#REF!,"")))</f>
        <v>#REF!</v>
      </c>
      <c r="Z156" t="e">
        <f>IF(AND(#REF!=Z155,#REF!="Y")=TRUE,"",IF(ISERROR(MATCH(Z$3,#REF!,0)=TRUE),Z155,IF(MATCH(Z$3,#REF!,0)=2,#REF!,"")))</f>
        <v>#REF!</v>
      </c>
      <c r="AA156" s="110" t="e">
        <f>IF(AND(#REF!=AA155,#REF!="Y")=TRUE,"",IF(ISERROR(MATCH(AA$3,#REF!,0)=TRUE),AA155,IF(MATCH(AA$3,#REF!,0)=2,#REF!,"")))</f>
        <v>#REF!</v>
      </c>
      <c r="AB156" s="111" t="e">
        <f>IF(AND(#REF!=AB155,#REF!="Y")=TRUE,"",IF(ISERROR(MATCH(AB$3,#REF!,0)=TRUE),AB155,IF(MATCH(AB$3,#REF!,0)=2,#REF!,"")))</f>
        <v>#REF!</v>
      </c>
      <c r="AC156" s="111" t="e">
        <f>IF(AND(#REF!=AC155,#REF!="Y")=TRUE,"",IF(ISERROR(MATCH(AC$3,#REF!,0)=TRUE),AC155,IF(MATCH(AC$3,#REF!,0)=2,#REF!,"")))</f>
        <v>#REF!</v>
      </c>
      <c r="AD156" s="114" t="e">
        <f>IF(AND(#REF!=AD155,#REF!="Y")=TRUE,"",IF(ISERROR(MATCH(AD$3,#REF!,0)=TRUE),AD155,IF(MATCH(AD$3,#REF!,0)=2,#REF!,"")))</f>
        <v>#REF!</v>
      </c>
      <c r="AE156" s="110" t="e">
        <f>IF(AND(#REF!=AE155,#REF!="Y")=TRUE,"",IF(ISERROR(MATCH(AE$3,#REF!,0)=TRUE),AE155,IF(MATCH(AE$3,#REF!,0)=2,#REF!,"")))</f>
        <v>#REF!</v>
      </c>
      <c r="AF156" s="114" t="e">
        <f>IF(AND(#REF!=AF155,#REF!="Y")=TRUE,"",IF(ISERROR(MATCH(AF$3,#REF!,0)=TRUE),AF155,IF(MATCH(AF$3,#REF!,0)=2,#REF!,"")))</f>
        <v>#REF!</v>
      </c>
      <c r="AG156" t="e">
        <f>IF(AND(#REF!=AG155,#REF!="Y")=TRUE,"",IF(ISERROR(MATCH(AG$3,#REF!,0)=TRUE),AG155,IF(MATCH(AG$3,#REF!,0)=2,#REF!,"")))</f>
        <v>#REF!</v>
      </c>
      <c r="AH156" t="e">
        <f>IF(AND(#REF!=AH155,#REF!="Y")=TRUE,"",IF(ISERROR(MATCH(AH$3,#REF!,0)=TRUE),AH155,IF(MATCH(AH$3,#REF!,0)=2,#REF!,"")))</f>
        <v>#REF!</v>
      </c>
      <c r="AI156" t="e">
        <f>IF(AND(#REF!=AI155,#REF!="Y")=TRUE,"",IF(ISERROR(MATCH(AI$3,#REF!,0)=TRUE),AI155,IF(MATCH(AI$3,#REF!,0)=2,#REF!,"")))</f>
        <v>#REF!</v>
      </c>
      <c r="AJ156" t="e">
        <f>IF(AND(#REF!=AJ155,#REF!="Y")=TRUE,"",IF(ISERROR(MATCH(AJ$3,#REF!,0)=TRUE),AJ155,IF(MATCH(AJ$3,#REF!,0)=2,#REF!,"")))</f>
        <v>#REF!</v>
      </c>
      <c r="AK156" t="e">
        <f>IF(AND(#REF!=AK155,#REF!="Y")=TRUE,"",IF(ISERROR(MATCH(AK$3,#REF!,0)=TRUE),AK155,IF(MATCH(AK$3,#REF!,0)=2,#REF!,"")))</f>
        <v>#REF!</v>
      </c>
      <c r="AL156" t="e">
        <f>IF(AND(#REF!=AL155,#REF!="Y")=TRUE,"",IF(ISERROR(MATCH(AL$3,#REF!,0)=TRUE),AL155,IF(MATCH(AL$3,#REF!,0)=2,#REF!,"")))</f>
        <v>#REF!</v>
      </c>
      <c r="AM156" t="e">
        <f>IF(AND(#REF!=AM155,#REF!="Y")=TRUE,"",IF(ISERROR(MATCH(AM$3,#REF!,0)=TRUE),AM155,IF(MATCH(AM$3,#REF!,0)=2,#REF!,"")))</f>
        <v>#REF!</v>
      </c>
      <c r="AN156" t="e">
        <f>IF(AND(#REF!=AN155,#REF!="Y")=TRUE,"",IF(ISERROR(MATCH(AN$3,#REF!,0)=TRUE),AN155,IF(MATCH(AN$3,#REF!,0)=2,#REF!,"")))</f>
        <v>#REF!</v>
      </c>
      <c r="AO156" s="110" t="e">
        <f>IF(AND(#REF!=AO155,#REF!="Y")=TRUE,"",IF(ISERROR(MATCH(AO$3,#REF!,0)=TRUE),AO155,IF(MATCH(AO$3,#REF!,0)=2,#REF!,"")))</f>
        <v>#REF!</v>
      </c>
      <c r="AP156" s="111" t="e">
        <f>IF(AND(#REF!=AP155,#REF!="Y")=TRUE,"",IF(ISERROR(MATCH(AP$3,#REF!,0)=TRUE),AP155,IF(MATCH(AP$3,#REF!,0)=2,#REF!,"")))</f>
        <v>#REF!</v>
      </c>
      <c r="AQ156" s="111" t="e">
        <f>IF(AND(#REF!=AQ155,#REF!="Y")=TRUE,"",IF(ISERROR(MATCH(AQ$3,#REF!,0)=TRUE),AQ155,IF(MATCH(AQ$3,#REF!,0)=2,#REF!,"")))</f>
        <v>#REF!</v>
      </c>
      <c r="AR156" s="111" t="e">
        <f>IF(AND(#REF!=AR155,#REF!="Y")=TRUE,"",IF(ISERROR(MATCH(AR$3,#REF!,0)=TRUE),AR155,IF(MATCH(AR$3,#REF!,0)=2,#REF!,"")))</f>
        <v>#REF!</v>
      </c>
      <c r="AS156" s="114" t="e">
        <f>IF(AND(#REF!=AS155,#REF!="Y")=TRUE,"",IF(ISERROR(MATCH(AS$3,#REF!,0)=TRUE),AS155,IF(MATCH(AS$3,#REF!,0)=2,#REF!,"")))</f>
        <v>#REF!</v>
      </c>
      <c r="AT156" s="110" t="e">
        <f>IF(AND(#REF!=AT155,#REF!="Y")=TRUE,"",IF(ISERROR(MATCH(AT$3,#REF!,0)=TRUE),AT155,IF(MATCH(AT$3,#REF!,0)=2,#REF!,"")))</f>
        <v>#REF!</v>
      </c>
      <c r="AU156" s="111" t="e">
        <f>IF(AND(#REF!=AU155,#REF!="Y")=TRUE,"",IF(ISERROR(MATCH(AU$3,#REF!,0)=TRUE),AU155,IF(MATCH(AU$3,#REF!,0)=2,#REF!,"")))</f>
        <v>#REF!</v>
      </c>
      <c r="AV156" s="114" t="e">
        <f>IF(AND(#REF!=AV155,#REF!="Y")=TRUE,"",IF(ISERROR(MATCH(AV$3,#REF!,0)=TRUE),AV155,IF(MATCH(AV$3,#REF!,0)=2,#REF!,"")))</f>
        <v>#REF!</v>
      </c>
    </row>
    <row r="157" spans="1:48">
      <c r="A157">
        <v>153</v>
      </c>
      <c r="B157" t="e">
        <f>IF(AND(#REF!=B156,#REF!="Y")=TRUE,"",IF(ISERROR(MATCH(B$3,#REF!,0)=TRUE),B156,IF(MATCH(B$3,#REF!,0)=2,#REF!,"")))</f>
        <v>#REF!</v>
      </c>
      <c r="C157" t="e">
        <f>IF(AND(#REF!=C156,#REF!="Y")=TRUE,"",IF(ISERROR(MATCH(C$3,#REF!,0)=TRUE),C156,IF(MATCH(C$3,#REF!,0)=2,#REF!,"")))</f>
        <v>#REF!</v>
      </c>
      <c r="D157" t="e">
        <f>IF(AND(#REF!=D156,#REF!="Y")=TRUE,"",IF(ISERROR(MATCH(D$3,#REF!,0)=TRUE),D156,IF(MATCH(D$3,#REF!,0)=2,#REF!,"")))</f>
        <v>#REF!</v>
      </c>
      <c r="E157" t="e">
        <f>IF(AND(#REF!=E156,#REF!="Y")=TRUE,"",IF(ISERROR(MATCH(E$3,#REF!,0)=TRUE),E156,IF(MATCH(E$3,#REF!,0)=2,#REF!,"")))</f>
        <v>#REF!</v>
      </c>
      <c r="F157" t="e">
        <f>IF(AND(#REF!=F156,#REF!="Y")=TRUE,"",IF(ISERROR(MATCH(F$3,#REF!,0)=TRUE),F156,IF(MATCH(F$3,#REF!,0)=2,#REF!,"")))</f>
        <v>#REF!</v>
      </c>
      <c r="G157" t="e">
        <f>IF(AND(#REF!=G156,#REF!="Y")=TRUE,"",IF(ISERROR(MATCH(G$3,#REF!,0)=TRUE),G156,IF(MATCH(G$3,#REF!,0)=2,#REF!,"")))</f>
        <v>#REF!</v>
      </c>
      <c r="H157" t="e">
        <f>IF(AND(#REF!=H156,#REF!="Y")=TRUE,"",IF(ISERROR(MATCH(H$3,#REF!,0)=TRUE),H156,IF(MATCH(H$3,#REF!,0)=2,#REF!,"")))</f>
        <v>#REF!</v>
      </c>
      <c r="I157" s="110" t="e">
        <f>IF(AND(#REF!=I156,#REF!="Y")=TRUE,"",IF(ISERROR(MATCH(I$3,#REF!,0)=TRUE),I156,IF(MATCH(I$3,#REF!,0)=2,#REF!,"")))</f>
        <v>#REF!</v>
      </c>
      <c r="J157" s="111" t="e">
        <f>IF(AND(#REF!=J156,#REF!="Y")=TRUE,"",IF(ISERROR(MATCH(J$3,#REF!,0)=TRUE),J156,IF(MATCH(J$3,#REF!,0)=2,#REF!,"")))</f>
        <v>#REF!</v>
      </c>
      <c r="K157" s="111" t="e">
        <f>IF(AND(#REF!=K156,#REF!="Y")=TRUE,"",IF(ISERROR(MATCH(K$3,#REF!,0)=TRUE),K156,IF(MATCH(K$3,#REF!,0)=2,#REF!,"")))</f>
        <v>#REF!</v>
      </c>
      <c r="L157" s="111" t="e">
        <f>IF(AND(#REF!=L156,#REF!="Y")=TRUE,"",IF(ISERROR(MATCH(L$3,#REF!,0)=TRUE),L156,IF(MATCH(L$3,#REF!,0)=2,#REF!,"")))</f>
        <v>#REF!</v>
      </c>
      <c r="M157" s="111" t="e">
        <f>IF(AND(#REF!=M156,#REF!="Y")=TRUE,"",IF(ISERROR(MATCH(M$3,#REF!,0)=TRUE),M156,IF(MATCH(M$3,#REF!,0)=2,#REF!,"")))</f>
        <v>#REF!</v>
      </c>
      <c r="N157" s="111" t="e">
        <f>IF(AND(#REF!=N156,#REF!="Y")=TRUE,"",IF(ISERROR(MATCH(N$3,#REF!,0)=TRUE),N156,IF(MATCH(N$3,#REF!,0)=2,#REF!,"")))</f>
        <v>#REF!</v>
      </c>
      <c r="O157" s="114" t="e">
        <f>IF(AND(#REF!=O156,#REF!="Y")=TRUE,"",IF(ISERROR(MATCH(O$3,#REF!,0)=TRUE),O156,IF(MATCH(O$3,#REF!,0)=2,#REF!,"")))</f>
        <v>#REF!</v>
      </c>
      <c r="P157" s="110" t="e">
        <f>IF(AND(#REF!=P156,#REF!="Y")=TRUE,"",IF(ISERROR(MATCH(P$3,#REF!,0)=TRUE),P156,IF(MATCH(P$3,#REF!,0)=2,#REF!,"")))</f>
        <v>#REF!</v>
      </c>
      <c r="Q157" s="111" t="e">
        <f>IF(AND(#REF!=Q156,#REF!="Y")=TRUE,"",IF(ISERROR(MATCH(Q$3,#REF!,0)=TRUE),Q156,IF(MATCH(Q$3,#REF!,0)=2,#REF!,"")))</f>
        <v>#REF!</v>
      </c>
      <c r="R157" s="111" t="e">
        <f>IF(AND(#REF!=R156,#REF!="Y")=TRUE,"",IF(ISERROR(MATCH(R$3,#REF!,0)=TRUE),R156,IF(MATCH(R$3,#REF!,0)=2,#REF!,"")))</f>
        <v>#REF!</v>
      </c>
      <c r="S157" s="111" t="e">
        <f>IF(AND(#REF!=S156,#REF!="Y")=TRUE,"",IF(ISERROR(MATCH(S$3,#REF!,0)=TRUE),S156,IF(MATCH(S$3,#REF!,0)=2,#REF!,"")))</f>
        <v>#REF!</v>
      </c>
      <c r="T157" s="111" t="e">
        <f>IF(AND(#REF!=T156,#REF!="Y")=TRUE,"",IF(ISERROR(MATCH(T$3,#REF!,0)=TRUE),T156,IF(MATCH(T$3,#REF!,0)=2,#REF!,"")))</f>
        <v>#REF!</v>
      </c>
      <c r="U157" s="111" t="e">
        <f>IF(AND(#REF!=U156,#REF!="Y")=TRUE,"",IF(ISERROR(MATCH(U$3,#REF!,0)=TRUE),U156,IF(MATCH(U$3,#REF!,0)=2,#REF!,"")))</f>
        <v>#REF!</v>
      </c>
      <c r="V157" s="111" t="e">
        <f>IF(AND(#REF!=V156,#REF!="Y")=TRUE,"",IF(ISERROR(MATCH(V$3,#REF!,0)=TRUE),V156,IF(MATCH(V$3,#REF!,0)=2,#REF!,"")))</f>
        <v>#REF!</v>
      </c>
      <c r="W157" s="114" t="e">
        <f>IF(AND(#REF!=W156,#REF!="Y")=TRUE,"",IF(ISERROR(MATCH(W$3,#REF!,0)=TRUE),W156,IF(MATCH(W$3,#REF!,0)=2,#REF!,"")))</f>
        <v>#REF!</v>
      </c>
      <c r="X157" t="e">
        <f>IF(AND(#REF!=X156,#REF!="Y")=TRUE,"",IF(ISERROR(MATCH(X$3,#REF!,0)=TRUE),X156,IF(MATCH(X$3,#REF!,0)=2,#REF!,"")))</f>
        <v>#REF!</v>
      </c>
      <c r="Y157" t="e">
        <f>IF(AND(#REF!=Y156,#REF!="Y")=TRUE,"",IF(ISERROR(MATCH(Y$3,#REF!,0)=TRUE),Y156,IF(MATCH(Y$3,#REF!,0)=2,#REF!,"")))</f>
        <v>#REF!</v>
      </c>
      <c r="Z157" t="e">
        <f>IF(AND(#REF!=Z156,#REF!="Y")=TRUE,"",IF(ISERROR(MATCH(Z$3,#REF!,0)=TRUE),Z156,IF(MATCH(Z$3,#REF!,0)=2,#REF!,"")))</f>
        <v>#REF!</v>
      </c>
      <c r="AA157" s="110" t="e">
        <f>IF(AND(#REF!=AA156,#REF!="Y")=TRUE,"",IF(ISERROR(MATCH(AA$3,#REF!,0)=TRUE),AA156,IF(MATCH(AA$3,#REF!,0)=2,#REF!,"")))</f>
        <v>#REF!</v>
      </c>
      <c r="AB157" s="111" t="e">
        <f>IF(AND(#REF!=AB156,#REF!="Y")=TRUE,"",IF(ISERROR(MATCH(AB$3,#REF!,0)=TRUE),AB156,IF(MATCH(AB$3,#REF!,0)=2,#REF!,"")))</f>
        <v>#REF!</v>
      </c>
      <c r="AC157" s="111" t="e">
        <f>IF(AND(#REF!=AC156,#REF!="Y")=TRUE,"",IF(ISERROR(MATCH(AC$3,#REF!,0)=TRUE),AC156,IF(MATCH(AC$3,#REF!,0)=2,#REF!,"")))</f>
        <v>#REF!</v>
      </c>
      <c r="AD157" s="114" t="e">
        <f>IF(AND(#REF!=AD156,#REF!="Y")=TRUE,"",IF(ISERROR(MATCH(AD$3,#REF!,0)=TRUE),AD156,IF(MATCH(AD$3,#REF!,0)=2,#REF!,"")))</f>
        <v>#REF!</v>
      </c>
      <c r="AE157" s="110" t="e">
        <f>IF(AND(#REF!=AE156,#REF!="Y")=TRUE,"",IF(ISERROR(MATCH(AE$3,#REF!,0)=TRUE),AE156,IF(MATCH(AE$3,#REF!,0)=2,#REF!,"")))</f>
        <v>#REF!</v>
      </c>
      <c r="AF157" s="114" t="e">
        <f>IF(AND(#REF!=AF156,#REF!="Y")=TRUE,"",IF(ISERROR(MATCH(AF$3,#REF!,0)=TRUE),AF156,IF(MATCH(AF$3,#REF!,0)=2,#REF!,"")))</f>
        <v>#REF!</v>
      </c>
      <c r="AG157" t="e">
        <f>IF(AND(#REF!=AG156,#REF!="Y")=TRUE,"",IF(ISERROR(MATCH(AG$3,#REF!,0)=TRUE),AG156,IF(MATCH(AG$3,#REF!,0)=2,#REF!,"")))</f>
        <v>#REF!</v>
      </c>
      <c r="AH157" t="e">
        <f>IF(AND(#REF!=AH156,#REF!="Y")=TRUE,"",IF(ISERROR(MATCH(AH$3,#REF!,0)=TRUE),AH156,IF(MATCH(AH$3,#REF!,0)=2,#REF!,"")))</f>
        <v>#REF!</v>
      </c>
      <c r="AI157" t="e">
        <f>IF(AND(#REF!=AI156,#REF!="Y")=TRUE,"",IF(ISERROR(MATCH(AI$3,#REF!,0)=TRUE),AI156,IF(MATCH(AI$3,#REF!,0)=2,#REF!,"")))</f>
        <v>#REF!</v>
      </c>
      <c r="AJ157" t="e">
        <f>IF(AND(#REF!=AJ156,#REF!="Y")=TRUE,"",IF(ISERROR(MATCH(AJ$3,#REF!,0)=TRUE),AJ156,IF(MATCH(AJ$3,#REF!,0)=2,#REF!,"")))</f>
        <v>#REF!</v>
      </c>
      <c r="AK157" t="e">
        <f>IF(AND(#REF!=AK156,#REF!="Y")=TRUE,"",IF(ISERROR(MATCH(AK$3,#REF!,0)=TRUE),AK156,IF(MATCH(AK$3,#REF!,0)=2,#REF!,"")))</f>
        <v>#REF!</v>
      </c>
      <c r="AL157" t="e">
        <f>IF(AND(#REF!=AL156,#REF!="Y")=TRUE,"",IF(ISERROR(MATCH(AL$3,#REF!,0)=TRUE),AL156,IF(MATCH(AL$3,#REF!,0)=2,#REF!,"")))</f>
        <v>#REF!</v>
      </c>
      <c r="AM157" t="e">
        <f>IF(AND(#REF!=AM156,#REF!="Y")=TRUE,"",IF(ISERROR(MATCH(AM$3,#REF!,0)=TRUE),AM156,IF(MATCH(AM$3,#REF!,0)=2,#REF!,"")))</f>
        <v>#REF!</v>
      </c>
      <c r="AN157" t="e">
        <f>IF(AND(#REF!=AN156,#REF!="Y")=TRUE,"",IF(ISERROR(MATCH(AN$3,#REF!,0)=TRUE),AN156,IF(MATCH(AN$3,#REF!,0)=2,#REF!,"")))</f>
        <v>#REF!</v>
      </c>
      <c r="AO157" s="110" t="e">
        <f>IF(AND(#REF!=AO156,#REF!="Y")=TRUE,"",IF(ISERROR(MATCH(AO$3,#REF!,0)=TRUE),AO156,IF(MATCH(AO$3,#REF!,0)=2,#REF!,"")))</f>
        <v>#REF!</v>
      </c>
      <c r="AP157" s="111" t="e">
        <f>IF(AND(#REF!=AP156,#REF!="Y")=TRUE,"",IF(ISERROR(MATCH(AP$3,#REF!,0)=TRUE),AP156,IF(MATCH(AP$3,#REF!,0)=2,#REF!,"")))</f>
        <v>#REF!</v>
      </c>
      <c r="AQ157" s="111" t="e">
        <f>IF(AND(#REF!=AQ156,#REF!="Y")=TRUE,"",IF(ISERROR(MATCH(AQ$3,#REF!,0)=TRUE),AQ156,IF(MATCH(AQ$3,#REF!,0)=2,#REF!,"")))</f>
        <v>#REF!</v>
      </c>
      <c r="AR157" s="111" t="e">
        <f>IF(AND(#REF!=AR156,#REF!="Y")=TRUE,"",IF(ISERROR(MATCH(AR$3,#REF!,0)=TRUE),AR156,IF(MATCH(AR$3,#REF!,0)=2,#REF!,"")))</f>
        <v>#REF!</v>
      </c>
      <c r="AS157" s="114" t="e">
        <f>IF(AND(#REF!=AS156,#REF!="Y")=TRUE,"",IF(ISERROR(MATCH(AS$3,#REF!,0)=TRUE),AS156,IF(MATCH(AS$3,#REF!,0)=2,#REF!,"")))</f>
        <v>#REF!</v>
      </c>
      <c r="AT157" s="110" t="e">
        <f>IF(AND(#REF!=AT156,#REF!="Y")=TRUE,"",IF(ISERROR(MATCH(AT$3,#REF!,0)=TRUE),AT156,IF(MATCH(AT$3,#REF!,0)=2,#REF!,"")))</f>
        <v>#REF!</v>
      </c>
      <c r="AU157" s="111" t="e">
        <f>IF(AND(#REF!=AU156,#REF!="Y")=TRUE,"",IF(ISERROR(MATCH(AU$3,#REF!,0)=TRUE),AU156,IF(MATCH(AU$3,#REF!,0)=2,#REF!,"")))</f>
        <v>#REF!</v>
      </c>
      <c r="AV157" s="114" t="e">
        <f>IF(AND(#REF!=AV156,#REF!="Y")=TRUE,"",IF(ISERROR(MATCH(AV$3,#REF!,0)=TRUE),AV156,IF(MATCH(AV$3,#REF!,0)=2,#REF!,"")))</f>
        <v>#REF!</v>
      </c>
    </row>
    <row r="158" spans="1:48">
      <c r="A158">
        <v>154</v>
      </c>
      <c r="B158" t="e">
        <f>IF(AND(#REF!=B157,#REF!="Y")=TRUE,"",IF(ISERROR(MATCH(B$3,#REF!,0)=TRUE),B157,IF(MATCH(B$3,#REF!,0)=2,#REF!,"")))</f>
        <v>#REF!</v>
      </c>
      <c r="C158" t="e">
        <f>IF(AND(#REF!=C157,#REF!="Y")=TRUE,"",IF(ISERROR(MATCH(C$3,#REF!,0)=TRUE),C157,IF(MATCH(C$3,#REF!,0)=2,#REF!,"")))</f>
        <v>#REF!</v>
      </c>
      <c r="D158" t="e">
        <f>IF(AND(#REF!=D157,#REF!="Y")=TRUE,"",IF(ISERROR(MATCH(D$3,#REF!,0)=TRUE),D157,IF(MATCH(D$3,#REF!,0)=2,#REF!,"")))</f>
        <v>#REF!</v>
      </c>
      <c r="E158" t="e">
        <f>IF(AND(#REF!=E157,#REF!="Y")=TRUE,"",IF(ISERROR(MATCH(E$3,#REF!,0)=TRUE),E157,IF(MATCH(E$3,#REF!,0)=2,#REF!,"")))</f>
        <v>#REF!</v>
      </c>
      <c r="F158" t="e">
        <f>IF(AND(#REF!=F157,#REF!="Y")=TRUE,"",IF(ISERROR(MATCH(F$3,#REF!,0)=TRUE),F157,IF(MATCH(F$3,#REF!,0)=2,#REF!,"")))</f>
        <v>#REF!</v>
      </c>
      <c r="G158" t="e">
        <f>IF(AND(#REF!=G157,#REF!="Y")=TRUE,"",IF(ISERROR(MATCH(G$3,#REF!,0)=TRUE),G157,IF(MATCH(G$3,#REF!,0)=2,#REF!,"")))</f>
        <v>#REF!</v>
      </c>
      <c r="H158" t="e">
        <f>IF(AND(#REF!=H157,#REF!="Y")=TRUE,"",IF(ISERROR(MATCH(H$3,#REF!,0)=TRUE),H157,IF(MATCH(H$3,#REF!,0)=2,#REF!,"")))</f>
        <v>#REF!</v>
      </c>
      <c r="I158" s="110" t="e">
        <f>IF(AND(#REF!=I157,#REF!="Y")=TRUE,"",IF(ISERROR(MATCH(I$3,#REF!,0)=TRUE),I157,IF(MATCH(I$3,#REF!,0)=2,#REF!,"")))</f>
        <v>#REF!</v>
      </c>
      <c r="J158" s="111" t="e">
        <f>IF(AND(#REF!=J157,#REF!="Y")=TRUE,"",IF(ISERROR(MATCH(J$3,#REF!,0)=TRUE),J157,IF(MATCH(J$3,#REF!,0)=2,#REF!,"")))</f>
        <v>#REF!</v>
      </c>
      <c r="K158" s="111" t="e">
        <f>IF(AND(#REF!=K157,#REF!="Y")=TRUE,"",IF(ISERROR(MATCH(K$3,#REF!,0)=TRUE),K157,IF(MATCH(K$3,#REF!,0)=2,#REF!,"")))</f>
        <v>#REF!</v>
      </c>
      <c r="L158" s="111" t="e">
        <f>IF(AND(#REF!=L157,#REF!="Y")=TRUE,"",IF(ISERROR(MATCH(L$3,#REF!,0)=TRUE),L157,IF(MATCH(L$3,#REF!,0)=2,#REF!,"")))</f>
        <v>#REF!</v>
      </c>
      <c r="M158" s="111" t="e">
        <f>IF(AND(#REF!=M157,#REF!="Y")=TRUE,"",IF(ISERROR(MATCH(M$3,#REF!,0)=TRUE),M157,IF(MATCH(M$3,#REF!,0)=2,#REF!,"")))</f>
        <v>#REF!</v>
      </c>
      <c r="N158" s="111" t="e">
        <f>IF(AND(#REF!=N157,#REF!="Y")=TRUE,"",IF(ISERROR(MATCH(N$3,#REF!,0)=TRUE),N157,IF(MATCH(N$3,#REF!,0)=2,#REF!,"")))</f>
        <v>#REF!</v>
      </c>
      <c r="O158" s="114" t="e">
        <f>IF(AND(#REF!=O157,#REF!="Y")=TRUE,"",IF(ISERROR(MATCH(O$3,#REF!,0)=TRUE),O157,IF(MATCH(O$3,#REF!,0)=2,#REF!,"")))</f>
        <v>#REF!</v>
      </c>
      <c r="P158" s="110" t="e">
        <f>IF(AND(#REF!=P157,#REF!="Y")=TRUE,"",IF(ISERROR(MATCH(P$3,#REF!,0)=TRUE),P157,IF(MATCH(P$3,#REF!,0)=2,#REF!,"")))</f>
        <v>#REF!</v>
      </c>
      <c r="Q158" s="111" t="e">
        <f>IF(AND(#REF!=Q157,#REF!="Y")=TRUE,"",IF(ISERROR(MATCH(Q$3,#REF!,0)=TRUE),Q157,IF(MATCH(Q$3,#REF!,0)=2,#REF!,"")))</f>
        <v>#REF!</v>
      </c>
      <c r="R158" s="111" t="e">
        <f>IF(AND(#REF!=R157,#REF!="Y")=TRUE,"",IF(ISERROR(MATCH(R$3,#REF!,0)=TRUE),R157,IF(MATCH(R$3,#REF!,0)=2,#REF!,"")))</f>
        <v>#REF!</v>
      </c>
      <c r="S158" s="111" t="e">
        <f>IF(AND(#REF!=S157,#REF!="Y")=TRUE,"",IF(ISERROR(MATCH(S$3,#REF!,0)=TRUE),S157,IF(MATCH(S$3,#REF!,0)=2,#REF!,"")))</f>
        <v>#REF!</v>
      </c>
      <c r="T158" s="111" t="e">
        <f>IF(AND(#REF!=T157,#REF!="Y")=TRUE,"",IF(ISERROR(MATCH(T$3,#REF!,0)=TRUE),T157,IF(MATCH(T$3,#REF!,0)=2,#REF!,"")))</f>
        <v>#REF!</v>
      </c>
      <c r="U158" s="111" t="e">
        <f>IF(AND(#REF!=U157,#REF!="Y")=TRUE,"",IF(ISERROR(MATCH(U$3,#REF!,0)=TRUE),U157,IF(MATCH(U$3,#REF!,0)=2,#REF!,"")))</f>
        <v>#REF!</v>
      </c>
      <c r="V158" s="111" t="e">
        <f>IF(AND(#REF!=V157,#REF!="Y")=TRUE,"",IF(ISERROR(MATCH(V$3,#REF!,0)=TRUE),V157,IF(MATCH(V$3,#REF!,0)=2,#REF!,"")))</f>
        <v>#REF!</v>
      </c>
      <c r="W158" s="114" t="e">
        <f>IF(AND(#REF!=W157,#REF!="Y")=TRUE,"",IF(ISERROR(MATCH(W$3,#REF!,0)=TRUE),W157,IF(MATCH(W$3,#REF!,0)=2,#REF!,"")))</f>
        <v>#REF!</v>
      </c>
      <c r="X158" t="e">
        <f>IF(AND(#REF!=X157,#REF!="Y")=TRUE,"",IF(ISERROR(MATCH(X$3,#REF!,0)=TRUE),X157,IF(MATCH(X$3,#REF!,0)=2,#REF!,"")))</f>
        <v>#REF!</v>
      </c>
      <c r="Y158" t="e">
        <f>IF(AND(#REF!=Y157,#REF!="Y")=TRUE,"",IF(ISERROR(MATCH(Y$3,#REF!,0)=TRUE),Y157,IF(MATCH(Y$3,#REF!,0)=2,#REF!,"")))</f>
        <v>#REF!</v>
      </c>
      <c r="Z158" t="e">
        <f>IF(AND(#REF!=Z157,#REF!="Y")=TRUE,"",IF(ISERROR(MATCH(Z$3,#REF!,0)=TRUE),Z157,IF(MATCH(Z$3,#REF!,0)=2,#REF!,"")))</f>
        <v>#REF!</v>
      </c>
      <c r="AA158" s="110" t="e">
        <f>IF(AND(#REF!=AA157,#REF!="Y")=TRUE,"",IF(ISERROR(MATCH(AA$3,#REF!,0)=TRUE),AA157,IF(MATCH(AA$3,#REF!,0)=2,#REF!,"")))</f>
        <v>#REF!</v>
      </c>
      <c r="AB158" s="111" t="e">
        <f>IF(AND(#REF!=AB157,#REF!="Y")=TRUE,"",IF(ISERROR(MATCH(AB$3,#REF!,0)=TRUE),AB157,IF(MATCH(AB$3,#REF!,0)=2,#REF!,"")))</f>
        <v>#REF!</v>
      </c>
      <c r="AC158" s="111" t="e">
        <f>IF(AND(#REF!=AC157,#REF!="Y")=TRUE,"",IF(ISERROR(MATCH(AC$3,#REF!,0)=TRUE),AC157,IF(MATCH(AC$3,#REF!,0)=2,#REF!,"")))</f>
        <v>#REF!</v>
      </c>
      <c r="AD158" s="114" t="e">
        <f>IF(AND(#REF!=AD157,#REF!="Y")=TRUE,"",IF(ISERROR(MATCH(AD$3,#REF!,0)=TRUE),AD157,IF(MATCH(AD$3,#REF!,0)=2,#REF!,"")))</f>
        <v>#REF!</v>
      </c>
      <c r="AE158" s="110" t="e">
        <f>IF(AND(#REF!=AE157,#REF!="Y")=TRUE,"",IF(ISERROR(MATCH(AE$3,#REF!,0)=TRUE),AE157,IF(MATCH(AE$3,#REF!,0)=2,#REF!,"")))</f>
        <v>#REF!</v>
      </c>
      <c r="AF158" s="114" t="e">
        <f>IF(AND(#REF!=AF157,#REF!="Y")=TRUE,"",IF(ISERROR(MATCH(AF$3,#REF!,0)=TRUE),AF157,IF(MATCH(AF$3,#REF!,0)=2,#REF!,"")))</f>
        <v>#REF!</v>
      </c>
      <c r="AG158" t="e">
        <f>IF(AND(#REF!=AG157,#REF!="Y")=TRUE,"",IF(ISERROR(MATCH(AG$3,#REF!,0)=TRUE),AG157,IF(MATCH(AG$3,#REF!,0)=2,#REF!,"")))</f>
        <v>#REF!</v>
      </c>
      <c r="AH158" t="e">
        <f>IF(AND(#REF!=AH157,#REF!="Y")=TRUE,"",IF(ISERROR(MATCH(AH$3,#REF!,0)=TRUE),AH157,IF(MATCH(AH$3,#REF!,0)=2,#REF!,"")))</f>
        <v>#REF!</v>
      </c>
      <c r="AI158" t="e">
        <f>IF(AND(#REF!=AI157,#REF!="Y")=TRUE,"",IF(ISERROR(MATCH(AI$3,#REF!,0)=TRUE),AI157,IF(MATCH(AI$3,#REF!,0)=2,#REF!,"")))</f>
        <v>#REF!</v>
      </c>
      <c r="AJ158" t="e">
        <f>IF(AND(#REF!=AJ157,#REF!="Y")=TRUE,"",IF(ISERROR(MATCH(AJ$3,#REF!,0)=TRUE),AJ157,IF(MATCH(AJ$3,#REF!,0)=2,#REF!,"")))</f>
        <v>#REF!</v>
      </c>
      <c r="AK158" t="e">
        <f>IF(AND(#REF!=AK157,#REF!="Y")=TRUE,"",IF(ISERROR(MATCH(AK$3,#REF!,0)=TRUE),AK157,IF(MATCH(AK$3,#REF!,0)=2,#REF!,"")))</f>
        <v>#REF!</v>
      </c>
      <c r="AL158" t="e">
        <f>IF(AND(#REF!=AL157,#REF!="Y")=TRUE,"",IF(ISERROR(MATCH(AL$3,#REF!,0)=TRUE),AL157,IF(MATCH(AL$3,#REF!,0)=2,#REF!,"")))</f>
        <v>#REF!</v>
      </c>
      <c r="AM158" t="e">
        <f>IF(AND(#REF!=AM157,#REF!="Y")=TRUE,"",IF(ISERROR(MATCH(AM$3,#REF!,0)=TRUE),AM157,IF(MATCH(AM$3,#REF!,0)=2,#REF!,"")))</f>
        <v>#REF!</v>
      </c>
      <c r="AN158" t="e">
        <f>IF(AND(#REF!=AN157,#REF!="Y")=TRUE,"",IF(ISERROR(MATCH(AN$3,#REF!,0)=TRUE),AN157,IF(MATCH(AN$3,#REF!,0)=2,#REF!,"")))</f>
        <v>#REF!</v>
      </c>
      <c r="AO158" s="110" t="e">
        <f>IF(AND(#REF!=AO157,#REF!="Y")=TRUE,"",IF(ISERROR(MATCH(AO$3,#REF!,0)=TRUE),AO157,IF(MATCH(AO$3,#REF!,0)=2,#REF!,"")))</f>
        <v>#REF!</v>
      </c>
      <c r="AP158" s="111" t="e">
        <f>IF(AND(#REF!=AP157,#REF!="Y")=TRUE,"",IF(ISERROR(MATCH(AP$3,#REF!,0)=TRUE),AP157,IF(MATCH(AP$3,#REF!,0)=2,#REF!,"")))</f>
        <v>#REF!</v>
      </c>
      <c r="AQ158" s="111" t="e">
        <f>IF(AND(#REF!=AQ157,#REF!="Y")=TRUE,"",IF(ISERROR(MATCH(AQ$3,#REF!,0)=TRUE),AQ157,IF(MATCH(AQ$3,#REF!,0)=2,#REF!,"")))</f>
        <v>#REF!</v>
      </c>
      <c r="AR158" s="111" t="e">
        <f>IF(AND(#REF!=AR157,#REF!="Y")=TRUE,"",IF(ISERROR(MATCH(AR$3,#REF!,0)=TRUE),AR157,IF(MATCH(AR$3,#REF!,0)=2,#REF!,"")))</f>
        <v>#REF!</v>
      </c>
      <c r="AS158" s="114" t="e">
        <f>IF(AND(#REF!=AS157,#REF!="Y")=TRUE,"",IF(ISERROR(MATCH(AS$3,#REF!,0)=TRUE),AS157,IF(MATCH(AS$3,#REF!,0)=2,#REF!,"")))</f>
        <v>#REF!</v>
      </c>
      <c r="AT158" s="110" t="e">
        <f>IF(AND(#REF!=AT157,#REF!="Y")=TRUE,"",IF(ISERROR(MATCH(AT$3,#REF!,0)=TRUE),AT157,IF(MATCH(AT$3,#REF!,0)=2,#REF!,"")))</f>
        <v>#REF!</v>
      </c>
      <c r="AU158" s="111" t="e">
        <f>IF(AND(#REF!=AU157,#REF!="Y")=TRUE,"",IF(ISERROR(MATCH(AU$3,#REF!,0)=TRUE),AU157,IF(MATCH(AU$3,#REF!,0)=2,#REF!,"")))</f>
        <v>#REF!</v>
      </c>
      <c r="AV158" s="114" t="e">
        <f>IF(AND(#REF!=AV157,#REF!="Y")=TRUE,"",IF(ISERROR(MATCH(AV$3,#REF!,0)=TRUE),AV157,IF(MATCH(AV$3,#REF!,0)=2,#REF!,"")))</f>
        <v>#REF!</v>
      </c>
    </row>
    <row r="159" spans="1:48">
      <c r="A159">
        <v>155</v>
      </c>
      <c r="B159" t="e">
        <f>IF(AND(#REF!=B158,#REF!="Y")=TRUE,"",IF(ISERROR(MATCH(B$3,#REF!,0)=TRUE),B158,IF(MATCH(B$3,#REF!,0)=2,#REF!,"")))</f>
        <v>#REF!</v>
      </c>
      <c r="C159" t="e">
        <f>IF(AND(#REF!=C158,#REF!="Y")=TRUE,"",IF(ISERROR(MATCH(C$3,#REF!,0)=TRUE),C158,IF(MATCH(C$3,#REF!,0)=2,#REF!,"")))</f>
        <v>#REF!</v>
      </c>
      <c r="D159" t="e">
        <f>IF(AND(#REF!=D158,#REF!="Y")=TRUE,"",IF(ISERROR(MATCH(D$3,#REF!,0)=TRUE),D158,IF(MATCH(D$3,#REF!,0)=2,#REF!,"")))</f>
        <v>#REF!</v>
      </c>
      <c r="E159" t="e">
        <f>IF(AND(#REF!=E158,#REF!="Y")=TRUE,"",IF(ISERROR(MATCH(E$3,#REF!,0)=TRUE),E158,IF(MATCH(E$3,#REF!,0)=2,#REF!,"")))</f>
        <v>#REF!</v>
      </c>
      <c r="F159" t="e">
        <f>IF(AND(#REF!=F158,#REF!="Y")=TRUE,"",IF(ISERROR(MATCH(F$3,#REF!,0)=TRUE),F158,IF(MATCH(F$3,#REF!,0)=2,#REF!,"")))</f>
        <v>#REF!</v>
      </c>
      <c r="G159" t="e">
        <f>IF(AND(#REF!=G158,#REF!="Y")=TRUE,"",IF(ISERROR(MATCH(G$3,#REF!,0)=TRUE),G158,IF(MATCH(G$3,#REF!,0)=2,#REF!,"")))</f>
        <v>#REF!</v>
      </c>
      <c r="H159" t="e">
        <f>IF(AND(#REF!=H158,#REF!="Y")=TRUE,"",IF(ISERROR(MATCH(H$3,#REF!,0)=TRUE),H158,IF(MATCH(H$3,#REF!,0)=2,#REF!,"")))</f>
        <v>#REF!</v>
      </c>
      <c r="I159" s="110" t="e">
        <f>IF(AND(#REF!=I158,#REF!="Y")=TRUE,"",IF(ISERROR(MATCH(I$3,#REF!,0)=TRUE),I158,IF(MATCH(I$3,#REF!,0)=2,#REF!,"")))</f>
        <v>#REF!</v>
      </c>
      <c r="J159" s="111" t="e">
        <f>IF(AND(#REF!=J158,#REF!="Y")=TRUE,"",IF(ISERROR(MATCH(J$3,#REF!,0)=TRUE),J158,IF(MATCH(J$3,#REF!,0)=2,#REF!,"")))</f>
        <v>#REF!</v>
      </c>
      <c r="K159" s="111" t="e">
        <f>IF(AND(#REF!=K158,#REF!="Y")=TRUE,"",IF(ISERROR(MATCH(K$3,#REF!,0)=TRUE),K158,IF(MATCH(K$3,#REF!,0)=2,#REF!,"")))</f>
        <v>#REF!</v>
      </c>
      <c r="L159" s="111" t="e">
        <f>IF(AND(#REF!=L158,#REF!="Y")=TRUE,"",IF(ISERROR(MATCH(L$3,#REF!,0)=TRUE),L158,IF(MATCH(L$3,#REF!,0)=2,#REF!,"")))</f>
        <v>#REF!</v>
      </c>
      <c r="M159" s="111" t="e">
        <f>IF(AND(#REF!=M158,#REF!="Y")=TRUE,"",IF(ISERROR(MATCH(M$3,#REF!,0)=TRUE),M158,IF(MATCH(M$3,#REF!,0)=2,#REF!,"")))</f>
        <v>#REF!</v>
      </c>
      <c r="N159" s="111" t="e">
        <f>IF(AND(#REF!=N158,#REF!="Y")=TRUE,"",IF(ISERROR(MATCH(N$3,#REF!,0)=TRUE),N158,IF(MATCH(N$3,#REF!,0)=2,#REF!,"")))</f>
        <v>#REF!</v>
      </c>
      <c r="O159" s="114" t="e">
        <f>IF(AND(#REF!=O158,#REF!="Y")=TRUE,"",IF(ISERROR(MATCH(O$3,#REF!,0)=TRUE),O158,IF(MATCH(O$3,#REF!,0)=2,#REF!,"")))</f>
        <v>#REF!</v>
      </c>
      <c r="P159" s="110" t="e">
        <f>IF(AND(#REF!=P158,#REF!="Y")=TRUE,"",IF(ISERROR(MATCH(P$3,#REF!,0)=TRUE),P158,IF(MATCH(P$3,#REF!,0)=2,#REF!,"")))</f>
        <v>#REF!</v>
      </c>
      <c r="Q159" s="111" t="e">
        <f>IF(AND(#REF!=Q158,#REF!="Y")=TRUE,"",IF(ISERROR(MATCH(Q$3,#REF!,0)=TRUE),Q158,IF(MATCH(Q$3,#REF!,0)=2,#REF!,"")))</f>
        <v>#REF!</v>
      </c>
      <c r="R159" s="111" t="e">
        <f>IF(AND(#REF!=R158,#REF!="Y")=TRUE,"",IF(ISERROR(MATCH(R$3,#REF!,0)=TRUE),R158,IF(MATCH(R$3,#REF!,0)=2,#REF!,"")))</f>
        <v>#REF!</v>
      </c>
      <c r="S159" s="111" t="e">
        <f>IF(AND(#REF!=S158,#REF!="Y")=TRUE,"",IF(ISERROR(MATCH(S$3,#REF!,0)=TRUE),S158,IF(MATCH(S$3,#REF!,0)=2,#REF!,"")))</f>
        <v>#REF!</v>
      </c>
      <c r="T159" s="111" t="e">
        <f>IF(AND(#REF!=T158,#REF!="Y")=TRUE,"",IF(ISERROR(MATCH(T$3,#REF!,0)=TRUE),T158,IF(MATCH(T$3,#REF!,0)=2,#REF!,"")))</f>
        <v>#REF!</v>
      </c>
      <c r="U159" s="111" t="e">
        <f>IF(AND(#REF!=U158,#REF!="Y")=TRUE,"",IF(ISERROR(MATCH(U$3,#REF!,0)=TRUE),U158,IF(MATCH(U$3,#REF!,0)=2,#REF!,"")))</f>
        <v>#REF!</v>
      </c>
      <c r="V159" s="111" t="e">
        <f>IF(AND(#REF!=V158,#REF!="Y")=TRUE,"",IF(ISERROR(MATCH(V$3,#REF!,0)=TRUE),V158,IF(MATCH(V$3,#REF!,0)=2,#REF!,"")))</f>
        <v>#REF!</v>
      </c>
      <c r="W159" s="114" t="e">
        <f>IF(AND(#REF!=W158,#REF!="Y")=TRUE,"",IF(ISERROR(MATCH(W$3,#REF!,0)=TRUE),W158,IF(MATCH(W$3,#REF!,0)=2,#REF!,"")))</f>
        <v>#REF!</v>
      </c>
      <c r="X159" t="e">
        <f>IF(AND(#REF!=X158,#REF!="Y")=TRUE,"",IF(ISERROR(MATCH(X$3,#REF!,0)=TRUE),X158,IF(MATCH(X$3,#REF!,0)=2,#REF!,"")))</f>
        <v>#REF!</v>
      </c>
      <c r="Y159" t="e">
        <f>IF(AND(#REF!=Y158,#REF!="Y")=TRUE,"",IF(ISERROR(MATCH(Y$3,#REF!,0)=TRUE),Y158,IF(MATCH(Y$3,#REF!,0)=2,#REF!,"")))</f>
        <v>#REF!</v>
      </c>
      <c r="Z159" t="e">
        <f>IF(AND(#REF!=Z158,#REF!="Y")=TRUE,"",IF(ISERROR(MATCH(Z$3,#REF!,0)=TRUE),Z158,IF(MATCH(Z$3,#REF!,0)=2,#REF!,"")))</f>
        <v>#REF!</v>
      </c>
      <c r="AA159" s="110" t="e">
        <f>IF(AND(#REF!=AA158,#REF!="Y")=TRUE,"",IF(ISERROR(MATCH(AA$3,#REF!,0)=TRUE),AA158,IF(MATCH(AA$3,#REF!,0)=2,#REF!,"")))</f>
        <v>#REF!</v>
      </c>
      <c r="AB159" s="111" t="e">
        <f>IF(AND(#REF!=AB158,#REF!="Y")=TRUE,"",IF(ISERROR(MATCH(AB$3,#REF!,0)=TRUE),AB158,IF(MATCH(AB$3,#REF!,0)=2,#REF!,"")))</f>
        <v>#REF!</v>
      </c>
      <c r="AC159" s="111" t="e">
        <f>IF(AND(#REF!=AC158,#REF!="Y")=TRUE,"",IF(ISERROR(MATCH(AC$3,#REF!,0)=TRUE),AC158,IF(MATCH(AC$3,#REF!,0)=2,#REF!,"")))</f>
        <v>#REF!</v>
      </c>
      <c r="AD159" s="114" t="e">
        <f>IF(AND(#REF!=AD158,#REF!="Y")=TRUE,"",IF(ISERROR(MATCH(AD$3,#REF!,0)=TRUE),AD158,IF(MATCH(AD$3,#REF!,0)=2,#REF!,"")))</f>
        <v>#REF!</v>
      </c>
      <c r="AE159" s="110" t="e">
        <f>IF(AND(#REF!=AE158,#REF!="Y")=TRUE,"",IF(ISERROR(MATCH(AE$3,#REF!,0)=TRUE),AE158,IF(MATCH(AE$3,#REF!,0)=2,#REF!,"")))</f>
        <v>#REF!</v>
      </c>
      <c r="AF159" s="114" t="e">
        <f>IF(AND(#REF!=AF158,#REF!="Y")=TRUE,"",IF(ISERROR(MATCH(AF$3,#REF!,0)=TRUE),AF158,IF(MATCH(AF$3,#REF!,0)=2,#REF!,"")))</f>
        <v>#REF!</v>
      </c>
      <c r="AG159" t="e">
        <f>IF(AND(#REF!=AG158,#REF!="Y")=TRUE,"",IF(ISERROR(MATCH(AG$3,#REF!,0)=TRUE),AG158,IF(MATCH(AG$3,#REF!,0)=2,#REF!,"")))</f>
        <v>#REF!</v>
      </c>
      <c r="AH159" t="e">
        <f>IF(AND(#REF!=AH158,#REF!="Y")=TRUE,"",IF(ISERROR(MATCH(AH$3,#REF!,0)=TRUE),AH158,IF(MATCH(AH$3,#REF!,0)=2,#REF!,"")))</f>
        <v>#REF!</v>
      </c>
      <c r="AI159" t="e">
        <f>IF(AND(#REF!=AI158,#REF!="Y")=TRUE,"",IF(ISERROR(MATCH(AI$3,#REF!,0)=TRUE),AI158,IF(MATCH(AI$3,#REF!,0)=2,#REF!,"")))</f>
        <v>#REF!</v>
      </c>
      <c r="AJ159" t="e">
        <f>IF(AND(#REF!=AJ158,#REF!="Y")=TRUE,"",IF(ISERROR(MATCH(AJ$3,#REF!,0)=TRUE),AJ158,IF(MATCH(AJ$3,#REF!,0)=2,#REF!,"")))</f>
        <v>#REF!</v>
      </c>
      <c r="AK159" t="e">
        <f>IF(AND(#REF!=AK158,#REF!="Y")=TRUE,"",IF(ISERROR(MATCH(AK$3,#REF!,0)=TRUE),AK158,IF(MATCH(AK$3,#REF!,0)=2,#REF!,"")))</f>
        <v>#REF!</v>
      </c>
      <c r="AL159" t="e">
        <f>IF(AND(#REF!=AL158,#REF!="Y")=TRUE,"",IF(ISERROR(MATCH(AL$3,#REF!,0)=TRUE),AL158,IF(MATCH(AL$3,#REF!,0)=2,#REF!,"")))</f>
        <v>#REF!</v>
      </c>
      <c r="AM159" t="e">
        <f>IF(AND(#REF!=AM158,#REF!="Y")=TRUE,"",IF(ISERROR(MATCH(AM$3,#REF!,0)=TRUE),AM158,IF(MATCH(AM$3,#REF!,0)=2,#REF!,"")))</f>
        <v>#REF!</v>
      </c>
      <c r="AN159" t="e">
        <f>IF(AND(#REF!=AN158,#REF!="Y")=TRUE,"",IF(ISERROR(MATCH(AN$3,#REF!,0)=TRUE),AN158,IF(MATCH(AN$3,#REF!,0)=2,#REF!,"")))</f>
        <v>#REF!</v>
      </c>
      <c r="AO159" s="110" t="e">
        <f>IF(AND(#REF!=AO158,#REF!="Y")=TRUE,"",IF(ISERROR(MATCH(AO$3,#REF!,0)=TRUE),AO158,IF(MATCH(AO$3,#REF!,0)=2,#REF!,"")))</f>
        <v>#REF!</v>
      </c>
      <c r="AP159" s="111" t="e">
        <f>IF(AND(#REF!=AP158,#REF!="Y")=TRUE,"",IF(ISERROR(MATCH(AP$3,#REF!,0)=TRUE),AP158,IF(MATCH(AP$3,#REF!,0)=2,#REF!,"")))</f>
        <v>#REF!</v>
      </c>
      <c r="AQ159" s="111" t="e">
        <f>IF(AND(#REF!=AQ158,#REF!="Y")=TRUE,"",IF(ISERROR(MATCH(AQ$3,#REF!,0)=TRUE),AQ158,IF(MATCH(AQ$3,#REF!,0)=2,#REF!,"")))</f>
        <v>#REF!</v>
      </c>
      <c r="AR159" s="111" t="e">
        <f>IF(AND(#REF!=AR158,#REF!="Y")=TRUE,"",IF(ISERROR(MATCH(AR$3,#REF!,0)=TRUE),AR158,IF(MATCH(AR$3,#REF!,0)=2,#REF!,"")))</f>
        <v>#REF!</v>
      </c>
      <c r="AS159" s="114" t="e">
        <f>IF(AND(#REF!=AS158,#REF!="Y")=TRUE,"",IF(ISERROR(MATCH(AS$3,#REF!,0)=TRUE),AS158,IF(MATCH(AS$3,#REF!,0)=2,#REF!,"")))</f>
        <v>#REF!</v>
      </c>
      <c r="AT159" s="110" t="e">
        <f>IF(AND(#REF!=AT158,#REF!="Y")=TRUE,"",IF(ISERROR(MATCH(AT$3,#REF!,0)=TRUE),AT158,IF(MATCH(AT$3,#REF!,0)=2,#REF!,"")))</f>
        <v>#REF!</v>
      </c>
      <c r="AU159" s="111" t="e">
        <f>IF(AND(#REF!=AU158,#REF!="Y")=TRUE,"",IF(ISERROR(MATCH(AU$3,#REF!,0)=TRUE),AU158,IF(MATCH(AU$3,#REF!,0)=2,#REF!,"")))</f>
        <v>#REF!</v>
      </c>
      <c r="AV159" s="114" t="e">
        <f>IF(AND(#REF!=AV158,#REF!="Y")=TRUE,"",IF(ISERROR(MATCH(AV$3,#REF!,0)=TRUE),AV158,IF(MATCH(AV$3,#REF!,0)=2,#REF!,"")))</f>
        <v>#REF!</v>
      </c>
    </row>
    <row r="160" spans="1:48">
      <c r="A160">
        <v>156</v>
      </c>
      <c r="B160" t="e">
        <f>IF(AND(#REF!=B159,#REF!="Y")=TRUE,"",IF(ISERROR(MATCH(B$3,#REF!,0)=TRUE),B159,IF(MATCH(B$3,#REF!,0)=2,#REF!,"")))</f>
        <v>#REF!</v>
      </c>
      <c r="C160" t="e">
        <f>IF(AND(#REF!=C159,#REF!="Y")=TRUE,"",IF(ISERROR(MATCH(C$3,#REF!,0)=TRUE),C159,IF(MATCH(C$3,#REF!,0)=2,#REF!,"")))</f>
        <v>#REF!</v>
      </c>
      <c r="D160" t="e">
        <f>IF(AND(#REF!=D159,#REF!="Y")=TRUE,"",IF(ISERROR(MATCH(D$3,#REF!,0)=TRUE),D159,IF(MATCH(D$3,#REF!,0)=2,#REF!,"")))</f>
        <v>#REF!</v>
      </c>
      <c r="E160" t="e">
        <f>IF(AND(#REF!=E159,#REF!="Y")=TRUE,"",IF(ISERROR(MATCH(E$3,#REF!,0)=TRUE),E159,IF(MATCH(E$3,#REF!,0)=2,#REF!,"")))</f>
        <v>#REF!</v>
      </c>
      <c r="F160" t="e">
        <f>IF(AND(#REF!=F159,#REF!="Y")=TRUE,"",IF(ISERROR(MATCH(F$3,#REF!,0)=TRUE),F159,IF(MATCH(F$3,#REF!,0)=2,#REF!,"")))</f>
        <v>#REF!</v>
      </c>
      <c r="G160" t="e">
        <f>IF(AND(#REF!=G159,#REF!="Y")=TRUE,"",IF(ISERROR(MATCH(G$3,#REF!,0)=TRUE),G159,IF(MATCH(G$3,#REF!,0)=2,#REF!,"")))</f>
        <v>#REF!</v>
      </c>
      <c r="H160" t="e">
        <f>IF(AND(#REF!=H159,#REF!="Y")=TRUE,"",IF(ISERROR(MATCH(H$3,#REF!,0)=TRUE),H159,IF(MATCH(H$3,#REF!,0)=2,#REF!,"")))</f>
        <v>#REF!</v>
      </c>
      <c r="I160" s="110" t="e">
        <f>IF(AND(#REF!=I159,#REF!="Y")=TRUE,"",IF(ISERROR(MATCH(I$3,#REF!,0)=TRUE),I159,IF(MATCH(I$3,#REF!,0)=2,#REF!,"")))</f>
        <v>#REF!</v>
      </c>
      <c r="J160" s="111" t="e">
        <f>IF(AND(#REF!=J159,#REF!="Y")=TRUE,"",IF(ISERROR(MATCH(J$3,#REF!,0)=TRUE),J159,IF(MATCH(J$3,#REF!,0)=2,#REF!,"")))</f>
        <v>#REF!</v>
      </c>
      <c r="K160" s="111" t="e">
        <f>IF(AND(#REF!=K159,#REF!="Y")=TRUE,"",IF(ISERROR(MATCH(K$3,#REF!,0)=TRUE),K159,IF(MATCH(K$3,#REF!,0)=2,#REF!,"")))</f>
        <v>#REF!</v>
      </c>
      <c r="L160" s="111" t="e">
        <f>IF(AND(#REF!=L159,#REF!="Y")=TRUE,"",IF(ISERROR(MATCH(L$3,#REF!,0)=TRUE),L159,IF(MATCH(L$3,#REF!,0)=2,#REF!,"")))</f>
        <v>#REF!</v>
      </c>
      <c r="M160" s="111" t="e">
        <f>IF(AND(#REF!=M159,#REF!="Y")=TRUE,"",IF(ISERROR(MATCH(M$3,#REF!,0)=TRUE),M159,IF(MATCH(M$3,#REF!,0)=2,#REF!,"")))</f>
        <v>#REF!</v>
      </c>
      <c r="N160" s="111" t="e">
        <f>IF(AND(#REF!=N159,#REF!="Y")=TRUE,"",IF(ISERROR(MATCH(N$3,#REF!,0)=TRUE),N159,IF(MATCH(N$3,#REF!,0)=2,#REF!,"")))</f>
        <v>#REF!</v>
      </c>
      <c r="O160" s="114" t="e">
        <f>IF(AND(#REF!=O159,#REF!="Y")=TRUE,"",IF(ISERROR(MATCH(O$3,#REF!,0)=TRUE),O159,IF(MATCH(O$3,#REF!,0)=2,#REF!,"")))</f>
        <v>#REF!</v>
      </c>
      <c r="P160" s="110" t="e">
        <f>IF(AND(#REF!=P159,#REF!="Y")=TRUE,"",IF(ISERROR(MATCH(P$3,#REF!,0)=TRUE),P159,IF(MATCH(P$3,#REF!,0)=2,#REF!,"")))</f>
        <v>#REF!</v>
      </c>
      <c r="Q160" s="111" t="e">
        <f>IF(AND(#REF!=Q159,#REF!="Y")=TRUE,"",IF(ISERROR(MATCH(Q$3,#REF!,0)=TRUE),Q159,IF(MATCH(Q$3,#REF!,0)=2,#REF!,"")))</f>
        <v>#REF!</v>
      </c>
      <c r="R160" s="111" t="e">
        <f>IF(AND(#REF!=R159,#REF!="Y")=TRUE,"",IF(ISERROR(MATCH(R$3,#REF!,0)=TRUE),R159,IF(MATCH(R$3,#REF!,0)=2,#REF!,"")))</f>
        <v>#REF!</v>
      </c>
      <c r="S160" s="111" t="e">
        <f>IF(AND(#REF!=S159,#REF!="Y")=TRUE,"",IF(ISERROR(MATCH(S$3,#REF!,0)=TRUE),S159,IF(MATCH(S$3,#REF!,0)=2,#REF!,"")))</f>
        <v>#REF!</v>
      </c>
      <c r="T160" s="111" t="e">
        <f>IF(AND(#REF!=T159,#REF!="Y")=TRUE,"",IF(ISERROR(MATCH(T$3,#REF!,0)=TRUE),T159,IF(MATCH(T$3,#REF!,0)=2,#REF!,"")))</f>
        <v>#REF!</v>
      </c>
      <c r="U160" s="111" t="e">
        <f>IF(AND(#REF!=U159,#REF!="Y")=TRUE,"",IF(ISERROR(MATCH(U$3,#REF!,0)=TRUE),U159,IF(MATCH(U$3,#REF!,0)=2,#REF!,"")))</f>
        <v>#REF!</v>
      </c>
      <c r="V160" s="111" t="e">
        <f>IF(AND(#REF!=V159,#REF!="Y")=TRUE,"",IF(ISERROR(MATCH(V$3,#REF!,0)=TRUE),V159,IF(MATCH(V$3,#REF!,0)=2,#REF!,"")))</f>
        <v>#REF!</v>
      </c>
      <c r="W160" s="114" t="e">
        <f>IF(AND(#REF!=W159,#REF!="Y")=TRUE,"",IF(ISERROR(MATCH(W$3,#REF!,0)=TRUE),W159,IF(MATCH(W$3,#REF!,0)=2,#REF!,"")))</f>
        <v>#REF!</v>
      </c>
      <c r="X160" t="e">
        <f>IF(AND(#REF!=X159,#REF!="Y")=TRUE,"",IF(ISERROR(MATCH(X$3,#REF!,0)=TRUE),X159,IF(MATCH(X$3,#REF!,0)=2,#REF!,"")))</f>
        <v>#REF!</v>
      </c>
      <c r="Y160" t="e">
        <f>IF(AND(#REF!=Y159,#REF!="Y")=TRUE,"",IF(ISERROR(MATCH(Y$3,#REF!,0)=TRUE),Y159,IF(MATCH(Y$3,#REF!,0)=2,#REF!,"")))</f>
        <v>#REF!</v>
      </c>
      <c r="Z160" t="e">
        <f>IF(AND(#REF!=Z159,#REF!="Y")=TRUE,"",IF(ISERROR(MATCH(Z$3,#REF!,0)=TRUE),Z159,IF(MATCH(Z$3,#REF!,0)=2,#REF!,"")))</f>
        <v>#REF!</v>
      </c>
      <c r="AA160" s="110" t="e">
        <f>IF(AND(#REF!=AA159,#REF!="Y")=TRUE,"",IF(ISERROR(MATCH(AA$3,#REF!,0)=TRUE),AA159,IF(MATCH(AA$3,#REF!,0)=2,#REF!,"")))</f>
        <v>#REF!</v>
      </c>
      <c r="AB160" s="111" t="e">
        <f>IF(AND(#REF!=AB159,#REF!="Y")=TRUE,"",IF(ISERROR(MATCH(AB$3,#REF!,0)=TRUE),AB159,IF(MATCH(AB$3,#REF!,0)=2,#REF!,"")))</f>
        <v>#REF!</v>
      </c>
      <c r="AC160" s="111" t="e">
        <f>IF(AND(#REF!=AC159,#REF!="Y")=TRUE,"",IF(ISERROR(MATCH(AC$3,#REF!,0)=TRUE),AC159,IF(MATCH(AC$3,#REF!,0)=2,#REF!,"")))</f>
        <v>#REF!</v>
      </c>
      <c r="AD160" s="114" t="e">
        <f>IF(AND(#REF!=AD159,#REF!="Y")=TRUE,"",IF(ISERROR(MATCH(AD$3,#REF!,0)=TRUE),AD159,IF(MATCH(AD$3,#REF!,0)=2,#REF!,"")))</f>
        <v>#REF!</v>
      </c>
      <c r="AE160" s="110" t="e">
        <f>IF(AND(#REF!=AE159,#REF!="Y")=TRUE,"",IF(ISERROR(MATCH(AE$3,#REF!,0)=TRUE),AE159,IF(MATCH(AE$3,#REF!,0)=2,#REF!,"")))</f>
        <v>#REF!</v>
      </c>
      <c r="AF160" s="114" t="e">
        <f>IF(AND(#REF!=AF159,#REF!="Y")=TRUE,"",IF(ISERROR(MATCH(AF$3,#REF!,0)=TRUE),AF159,IF(MATCH(AF$3,#REF!,0)=2,#REF!,"")))</f>
        <v>#REF!</v>
      </c>
      <c r="AG160" t="e">
        <f>IF(AND(#REF!=AG159,#REF!="Y")=TRUE,"",IF(ISERROR(MATCH(AG$3,#REF!,0)=TRUE),AG159,IF(MATCH(AG$3,#REF!,0)=2,#REF!,"")))</f>
        <v>#REF!</v>
      </c>
      <c r="AH160" t="e">
        <f>IF(AND(#REF!=AH159,#REF!="Y")=TRUE,"",IF(ISERROR(MATCH(AH$3,#REF!,0)=TRUE),AH159,IF(MATCH(AH$3,#REF!,0)=2,#REF!,"")))</f>
        <v>#REF!</v>
      </c>
      <c r="AI160" t="e">
        <f>IF(AND(#REF!=AI159,#REF!="Y")=TRUE,"",IF(ISERROR(MATCH(AI$3,#REF!,0)=TRUE),AI159,IF(MATCH(AI$3,#REF!,0)=2,#REF!,"")))</f>
        <v>#REF!</v>
      </c>
      <c r="AJ160" t="e">
        <f>IF(AND(#REF!=AJ159,#REF!="Y")=TRUE,"",IF(ISERROR(MATCH(AJ$3,#REF!,0)=TRUE),AJ159,IF(MATCH(AJ$3,#REF!,0)=2,#REF!,"")))</f>
        <v>#REF!</v>
      </c>
      <c r="AK160" t="e">
        <f>IF(AND(#REF!=AK159,#REF!="Y")=TRUE,"",IF(ISERROR(MATCH(AK$3,#REF!,0)=TRUE),AK159,IF(MATCH(AK$3,#REF!,0)=2,#REF!,"")))</f>
        <v>#REF!</v>
      </c>
      <c r="AL160" t="e">
        <f>IF(AND(#REF!=AL159,#REF!="Y")=TRUE,"",IF(ISERROR(MATCH(AL$3,#REF!,0)=TRUE),AL159,IF(MATCH(AL$3,#REF!,0)=2,#REF!,"")))</f>
        <v>#REF!</v>
      </c>
      <c r="AM160" t="e">
        <f>IF(AND(#REF!=AM159,#REF!="Y")=TRUE,"",IF(ISERROR(MATCH(AM$3,#REF!,0)=TRUE),AM159,IF(MATCH(AM$3,#REF!,0)=2,#REF!,"")))</f>
        <v>#REF!</v>
      </c>
      <c r="AN160" t="e">
        <f>IF(AND(#REF!=AN159,#REF!="Y")=TRUE,"",IF(ISERROR(MATCH(AN$3,#REF!,0)=TRUE),AN159,IF(MATCH(AN$3,#REF!,0)=2,#REF!,"")))</f>
        <v>#REF!</v>
      </c>
      <c r="AO160" s="110" t="e">
        <f>IF(AND(#REF!=AO159,#REF!="Y")=TRUE,"",IF(ISERROR(MATCH(AO$3,#REF!,0)=TRUE),AO159,IF(MATCH(AO$3,#REF!,0)=2,#REF!,"")))</f>
        <v>#REF!</v>
      </c>
      <c r="AP160" s="111" t="e">
        <f>IF(AND(#REF!=AP159,#REF!="Y")=TRUE,"",IF(ISERROR(MATCH(AP$3,#REF!,0)=TRUE),AP159,IF(MATCH(AP$3,#REF!,0)=2,#REF!,"")))</f>
        <v>#REF!</v>
      </c>
      <c r="AQ160" s="111" t="e">
        <f>IF(AND(#REF!=AQ159,#REF!="Y")=TRUE,"",IF(ISERROR(MATCH(AQ$3,#REF!,0)=TRUE),AQ159,IF(MATCH(AQ$3,#REF!,0)=2,#REF!,"")))</f>
        <v>#REF!</v>
      </c>
      <c r="AR160" s="111" t="e">
        <f>IF(AND(#REF!=AR159,#REF!="Y")=TRUE,"",IF(ISERROR(MATCH(AR$3,#REF!,0)=TRUE),AR159,IF(MATCH(AR$3,#REF!,0)=2,#REF!,"")))</f>
        <v>#REF!</v>
      </c>
      <c r="AS160" s="114" t="e">
        <f>IF(AND(#REF!=AS159,#REF!="Y")=TRUE,"",IF(ISERROR(MATCH(AS$3,#REF!,0)=TRUE),AS159,IF(MATCH(AS$3,#REF!,0)=2,#REF!,"")))</f>
        <v>#REF!</v>
      </c>
      <c r="AT160" s="110" t="e">
        <f>IF(AND(#REF!=AT159,#REF!="Y")=TRUE,"",IF(ISERROR(MATCH(AT$3,#REF!,0)=TRUE),AT159,IF(MATCH(AT$3,#REF!,0)=2,#REF!,"")))</f>
        <v>#REF!</v>
      </c>
      <c r="AU160" s="111" t="e">
        <f>IF(AND(#REF!=AU159,#REF!="Y")=TRUE,"",IF(ISERROR(MATCH(AU$3,#REF!,0)=TRUE),AU159,IF(MATCH(AU$3,#REF!,0)=2,#REF!,"")))</f>
        <v>#REF!</v>
      </c>
      <c r="AV160" s="114" t="e">
        <f>IF(AND(#REF!=AV159,#REF!="Y")=TRUE,"",IF(ISERROR(MATCH(AV$3,#REF!,0)=TRUE),AV159,IF(MATCH(AV$3,#REF!,0)=2,#REF!,"")))</f>
        <v>#REF!</v>
      </c>
    </row>
    <row r="161" spans="1:48">
      <c r="A161">
        <v>157</v>
      </c>
      <c r="B161" t="e">
        <f>IF(AND(#REF!=B160,#REF!="Y")=TRUE,"",IF(ISERROR(MATCH(B$3,#REF!,0)=TRUE),B160,IF(MATCH(B$3,#REF!,0)=2,#REF!,"")))</f>
        <v>#REF!</v>
      </c>
      <c r="C161" t="e">
        <f>IF(AND(#REF!=C160,#REF!="Y")=TRUE,"",IF(ISERROR(MATCH(C$3,#REF!,0)=TRUE),C160,IF(MATCH(C$3,#REF!,0)=2,#REF!,"")))</f>
        <v>#REF!</v>
      </c>
      <c r="D161" t="e">
        <f>IF(AND(#REF!=D160,#REF!="Y")=TRUE,"",IF(ISERROR(MATCH(D$3,#REF!,0)=TRUE),D160,IF(MATCH(D$3,#REF!,0)=2,#REF!,"")))</f>
        <v>#REF!</v>
      </c>
      <c r="E161" t="e">
        <f>IF(AND(#REF!=E160,#REF!="Y")=TRUE,"",IF(ISERROR(MATCH(E$3,#REF!,0)=TRUE),E160,IF(MATCH(E$3,#REF!,0)=2,#REF!,"")))</f>
        <v>#REF!</v>
      </c>
      <c r="F161" t="e">
        <f>IF(AND(#REF!=F160,#REF!="Y")=TRUE,"",IF(ISERROR(MATCH(F$3,#REF!,0)=TRUE),F160,IF(MATCH(F$3,#REF!,0)=2,#REF!,"")))</f>
        <v>#REF!</v>
      </c>
      <c r="G161" t="e">
        <f>IF(AND(#REF!=G160,#REF!="Y")=TRUE,"",IF(ISERROR(MATCH(G$3,#REF!,0)=TRUE),G160,IF(MATCH(G$3,#REF!,0)=2,#REF!,"")))</f>
        <v>#REF!</v>
      </c>
      <c r="H161" t="e">
        <f>IF(AND(#REF!=H160,#REF!="Y")=TRUE,"",IF(ISERROR(MATCH(H$3,#REF!,0)=TRUE),H160,IF(MATCH(H$3,#REF!,0)=2,#REF!,"")))</f>
        <v>#REF!</v>
      </c>
      <c r="I161" s="110" t="e">
        <f>IF(AND(#REF!=I160,#REF!="Y")=TRUE,"",IF(ISERROR(MATCH(I$3,#REF!,0)=TRUE),I160,IF(MATCH(I$3,#REF!,0)=2,#REF!,"")))</f>
        <v>#REF!</v>
      </c>
      <c r="J161" s="111" t="e">
        <f>IF(AND(#REF!=J160,#REF!="Y")=TRUE,"",IF(ISERROR(MATCH(J$3,#REF!,0)=TRUE),J160,IF(MATCH(J$3,#REF!,0)=2,#REF!,"")))</f>
        <v>#REF!</v>
      </c>
      <c r="K161" s="111" t="e">
        <f>IF(AND(#REF!=K160,#REF!="Y")=TRUE,"",IF(ISERROR(MATCH(K$3,#REF!,0)=TRUE),K160,IF(MATCH(K$3,#REF!,0)=2,#REF!,"")))</f>
        <v>#REF!</v>
      </c>
      <c r="L161" s="111" t="e">
        <f>IF(AND(#REF!=L160,#REF!="Y")=TRUE,"",IF(ISERROR(MATCH(L$3,#REF!,0)=TRUE),L160,IF(MATCH(L$3,#REF!,0)=2,#REF!,"")))</f>
        <v>#REF!</v>
      </c>
      <c r="M161" s="111" t="e">
        <f>IF(AND(#REF!=M160,#REF!="Y")=TRUE,"",IF(ISERROR(MATCH(M$3,#REF!,0)=TRUE),M160,IF(MATCH(M$3,#REF!,0)=2,#REF!,"")))</f>
        <v>#REF!</v>
      </c>
      <c r="N161" s="111" t="e">
        <f>IF(AND(#REF!=N160,#REF!="Y")=TRUE,"",IF(ISERROR(MATCH(N$3,#REF!,0)=TRUE),N160,IF(MATCH(N$3,#REF!,0)=2,#REF!,"")))</f>
        <v>#REF!</v>
      </c>
      <c r="O161" s="114" t="e">
        <f>IF(AND(#REF!=O160,#REF!="Y")=TRUE,"",IF(ISERROR(MATCH(O$3,#REF!,0)=TRUE),O160,IF(MATCH(O$3,#REF!,0)=2,#REF!,"")))</f>
        <v>#REF!</v>
      </c>
      <c r="P161" s="110" t="e">
        <f>IF(AND(#REF!=P160,#REF!="Y")=TRUE,"",IF(ISERROR(MATCH(P$3,#REF!,0)=TRUE),P160,IF(MATCH(P$3,#REF!,0)=2,#REF!,"")))</f>
        <v>#REF!</v>
      </c>
      <c r="Q161" s="111" t="e">
        <f>IF(AND(#REF!=Q160,#REF!="Y")=TRUE,"",IF(ISERROR(MATCH(Q$3,#REF!,0)=TRUE),Q160,IF(MATCH(Q$3,#REF!,0)=2,#REF!,"")))</f>
        <v>#REF!</v>
      </c>
      <c r="R161" s="111" t="e">
        <f>IF(AND(#REF!=R160,#REF!="Y")=TRUE,"",IF(ISERROR(MATCH(R$3,#REF!,0)=TRUE),R160,IF(MATCH(R$3,#REF!,0)=2,#REF!,"")))</f>
        <v>#REF!</v>
      </c>
      <c r="S161" s="111" t="e">
        <f>IF(AND(#REF!=S160,#REF!="Y")=TRUE,"",IF(ISERROR(MATCH(S$3,#REF!,0)=TRUE),S160,IF(MATCH(S$3,#REF!,0)=2,#REF!,"")))</f>
        <v>#REF!</v>
      </c>
      <c r="T161" s="111" t="e">
        <f>IF(AND(#REF!=T160,#REF!="Y")=TRUE,"",IF(ISERROR(MATCH(T$3,#REF!,0)=TRUE),T160,IF(MATCH(T$3,#REF!,0)=2,#REF!,"")))</f>
        <v>#REF!</v>
      </c>
      <c r="U161" s="111" t="e">
        <f>IF(AND(#REF!=U160,#REF!="Y")=TRUE,"",IF(ISERROR(MATCH(U$3,#REF!,0)=TRUE),U160,IF(MATCH(U$3,#REF!,0)=2,#REF!,"")))</f>
        <v>#REF!</v>
      </c>
      <c r="V161" s="111" t="e">
        <f>IF(AND(#REF!=V160,#REF!="Y")=TRUE,"",IF(ISERROR(MATCH(V$3,#REF!,0)=TRUE),V160,IF(MATCH(V$3,#REF!,0)=2,#REF!,"")))</f>
        <v>#REF!</v>
      </c>
      <c r="W161" s="114" t="e">
        <f>IF(AND(#REF!=W160,#REF!="Y")=TRUE,"",IF(ISERROR(MATCH(W$3,#REF!,0)=TRUE),W160,IF(MATCH(W$3,#REF!,0)=2,#REF!,"")))</f>
        <v>#REF!</v>
      </c>
      <c r="X161" t="e">
        <f>IF(AND(#REF!=X160,#REF!="Y")=TRUE,"",IF(ISERROR(MATCH(X$3,#REF!,0)=TRUE),X160,IF(MATCH(X$3,#REF!,0)=2,#REF!,"")))</f>
        <v>#REF!</v>
      </c>
      <c r="Y161" t="e">
        <f>IF(AND(#REF!=Y160,#REF!="Y")=TRUE,"",IF(ISERROR(MATCH(Y$3,#REF!,0)=TRUE),Y160,IF(MATCH(Y$3,#REF!,0)=2,#REF!,"")))</f>
        <v>#REF!</v>
      </c>
      <c r="Z161" t="e">
        <f>IF(AND(#REF!=Z160,#REF!="Y")=TRUE,"",IF(ISERROR(MATCH(Z$3,#REF!,0)=TRUE),Z160,IF(MATCH(Z$3,#REF!,0)=2,#REF!,"")))</f>
        <v>#REF!</v>
      </c>
      <c r="AA161" s="110" t="e">
        <f>IF(AND(#REF!=AA160,#REF!="Y")=TRUE,"",IF(ISERROR(MATCH(AA$3,#REF!,0)=TRUE),AA160,IF(MATCH(AA$3,#REF!,0)=2,#REF!,"")))</f>
        <v>#REF!</v>
      </c>
      <c r="AB161" s="111" t="e">
        <f>IF(AND(#REF!=AB160,#REF!="Y")=TRUE,"",IF(ISERROR(MATCH(AB$3,#REF!,0)=TRUE),AB160,IF(MATCH(AB$3,#REF!,0)=2,#REF!,"")))</f>
        <v>#REF!</v>
      </c>
      <c r="AC161" s="111" t="e">
        <f>IF(AND(#REF!=AC160,#REF!="Y")=TRUE,"",IF(ISERROR(MATCH(AC$3,#REF!,0)=TRUE),AC160,IF(MATCH(AC$3,#REF!,0)=2,#REF!,"")))</f>
        <v>#REF!</v>
      </c>
      <c r="AD161" s="114" t="e">
        <f>IF(AND(#REF!=AD160,#REF!="Y")=TRUE,"",IF(ISERROR(MATCH(AD$3,#REF!,0)=TRUE),AD160,IF(MATCH(AD$3,#REF!,0)=2,#REF!,"")))</f>
        <v>#REF!</v>
      </c>
      <c r="AE161" s="110" t="e">
        <f>IF(AND(#REF!=AE160,#REF!="Y")=TRUE,"",IF(ISERROR(MATCH(AE$3,#REF!,0)=TRUE),AE160,IF(MATCH(AE$3,#REF!,0)=2,#REF!,"")))</f>
        <v>#REF!</v>
      </c>
      <c r="AF161" s="114" t="e">
        <f>IF(AND(#REF!=AF160,#REF!="Y")=TRUE,"",IF(ISERROR(MATCH(AF$3,#REF!,0)=TRUE),AF160,IF(MATCH(AF$3,#REF!,0)=2,#REF!,"")))</f>
        <v>#REF!</v>
      </c>
      <c r="AG161" t="e">
        <f>IF(AND(#REF!=AG160,#REF!="Y")=TRUE,"",IF(ISERROR(MATCH(AG$3,#REF!,0)=TRUE),AG160,IF(MATCH(AG$3,#REF!,0)=2,#REF!,"")))</f>
        <v>#REF!</v>
      </c>
      <c r="AH161" t="e">
        <f>IF(AND(#REF!=AH160,#REF!="Y")=TRUE,"",IF(ISERROR(MATCH(AH$3,#REF!,0)=TRUE),AH160,IF(MATCH(AH$3,#REF!,0)=2,#REF!,"")))</f>
        <v>#REF!</v>
      </c>
      <c r="AI161" t="e">
        <f>IF(AND(#REF!=AI160,#REF!="Y")=TRUE,"",IF(ISERROR(MATCH(AI$3,#REF!,0)=TRUE),AI160,IF(MATCH(AI$3,#REF!,0)=2,#REF!,"")))</f>
        <v>#REF!</v>
      </c>
      <c r="AJ161" t="e">
        <f>IF(AND(#REF!=AJ160,#REF!="Y")=TRUE,"",IF(ISERROR(MATCH(AJ$3,#REF!,0)=TRUE),AJ160,IF(MATCH(AJ$3,#REF!,0)=2,#REF!,"")))</f>
        <v>#REF!</v>
      </c>
      <c r="AK161" t="e">
        <f>IF(AND(#REF!=AK160,#REF!="Y")=TRUE,"",IF(ISERROR(MATCH(AK$3,#REF!,0)=TRUE),AK160,IF(MATCH(AK$3,#REF!,0)=2,#REF!,"")))</f>
        <v>#REF!</v>
      </c>
      <c r="AL161" t="e">
        <f>IF(AND(#REF!=AL160,#REF!="Y")=TRUE,"",IF(ISERROR(MATCH(AL$3,#REF!,0)=TRUE),AL160,IF(MATCH(AL$3,#REF!,0)=2,#REF!,"")))</f>
        <v>#REF!</v>
      </c>
      <c r="AM161" t="e">
        <f>IF(AND(#REF!=AM160,#REF!="Y")=TRUE,"",IF(ISERROR(MATCH(AM$3,#REF!,0)=TRUE),AM160,IF(MATCH(AM$3,#REF!,0)=2,#REF!,"")))</f>
        <v>#REF!</v>
      </c>
      <c r="AN161" t="e">
        <f>IF(AND(#REF!=AN160,#REF!="Y")=TRUE,"",IF(ISERROR(MATCH(AN$3,#REF!,0)=TRUE),AN160,IF(MATCH(AN$3,#REF!,0)=2,#REF!,"")))</f>
        <v>#REF!</v>
      </c>
      <c r="AO161" s="110" t="e">
        <f>IF(AND(#REF!=AO160,#REF!="Y")=TRUE,"",IF(ISERROR(MATCH(AO$3,#REF!,0)=TRUE),AO160,IF(MATCH(AO$3,#REF!,0)=2,#REF!,"")))</f>
        <v>#REF!</v>
      </c>
      <c r="AP161" s="111" t="e">
        <f>IF(AND(#REF!=AP160,#REF!="Y")=TRUE,"",IF(ISERROR(MATCH(AP$3,#REF!,0)=TRUE),AP160,IF(MATCH(AP$3,#REF!,0)=2,#REF!,"")))</f>
        <v>#REF!</v>
      </c>
      <c r="AQ161" s="111" t="e">
        <f>IF(AND(#REF!=AQ160,#REF!="Y")=TRUE,"",IF(ISERROR(MATCH(AQ$3,#REF!,0)=TRUE),AQ160,IF(MATCH(AQ$3,#REF!,0)=2,#REF!,"")))</f>
        <v>#REF!</v>
      </c>
      <c r="AR161" s="111" t="e">
        <f>IF(AND(#REF!=AR160,#REF!="Y")=TRUE,"",IF(ISERROR(MATCH(AR$3,#REF!,0)=TRUE),AR160,IF(MATCH(AR$3,#REF!,0)=2,#REF!,"")))</f>
        <v>#REF!</v>
      </c>
      <c r="AS161" s="114" t="e">
        <f>IF(AND(#REF!=AS160,#REF!="Y")=TRUE,"",IF(ISERROR(MATCH(AS$3,#REF!,0)=TRUE),AS160,IF(MATCH(AS$3,#REF!,0)=2,#REF!,"")))</f>
        <v>#REF!</v>
      </c>
      <c r="AT161" s="110" t="e">
        <f>IF(AND(#REF!=AT160,#REF!="Y")=TRUE,"",IF(ISERROR(MATCH(AT$3,#REF!,0)=TRUE),AT160,IF(MATCH(AT$3,#REF!,0)=2,#REF!,"")))</f>
        <v>#REF!</v>
      </c>
      <c r="AU161" s="111" t="e">
        <f>IF(AND(#REF!=AU160,#REF!="Y")=TRUE,"",IF(ISERROR(MATCH(AU$3,#REF!,0)=TRUE),AU160,IF(MATCH(AU$3,#REF!,0)=2,#REF!,"")))</f>
        <v>#REF!</v>
      </c>
      <c r="AV161" s="114" t="e">
        <f>IF(AND(#REF!=AV160,#REF!="Y")=TRUE,"",IF(ISERROR(MATCH(AV$3,#REF!,0)=TRUE),AV160,IF(MATCH(AV$3,#REF!,0)=2,#REF!,"")))</f>
        <v>#REF!</v>
      </c>
    </row>
    <row r="162" spans="1:48">
      <c r="A162">
        <v>158</v>
      </c>
      <c r="B162" t="e">
        <f>IF(AND(#REF!=B161,#REF!="Y")=TRUE,"",IF(ISERROR(MATCH(B$3,#REF!,0)=TRUE),B161,IF(MATCH(B$3,#REF!,0)=2,#REF!,"")))</f>
        <v>#REF!</v>
      </c>
      <c r="C162" t="e">
        <f>IF(AND(#REF!=C161,#REF!="Y")=TRUE,"",IF(ISERROR(MATCH(C$3,#REF!,0)=TRUE),C161,IF(MATCH(C$3,#REF!,0)=2,#REF!,"")))</f>
        <v>#REF!</v>
      </c>
      <c r="D162" t="e">
        <f>IF(AND(#REF!=D161,#REF!="Y")=TRUE,"",IF(ISERROR(MATCH(D$3,#REF!,0)=TRUE),D161,IF(MATCH(D$3,#REF!,0)=2,#REF!,"")))</f>
        <v>#REF!</v>
      </c>
      <c r="E162" t="e">
        <f>IF(AND(#REF!=E161,#REF!="Y")=TRUE,"",IF(ISERROR(MATCH(E$3,#REF!,0)=TRUE),E161,IF(MATCH(E$3,#REF!,0)=2,#REF!,"")))</f>
        <v>#REF!</v>
      </c>
      <c r="F162" t="e">
        <f>IF(AND(#REF!=F161,#REF!="Y")=TRUE,"",IF(ISERROR(MATCH(F$3,#REF!,0)=TRUE),F161,IF(MATCH(F$3,#REF!,0)=2,#REF!,"")))</f>
        <v>#REF!</v>
      </c>
      <c r="G162" t="e">
        <f>IF(AND(#REF!=G161,#REF!="Y")=TRUE,"",IF(ISERROR(MATCH(G$3,#REF!,0)=TRUE),G161,IF(MATCH(G$3,#REF!,0)=2,#REF!,"")))</f>
        <v>#REF!</v>
      </c>
      <c r="H162" t="e">
        <f>IF(AND(#REF!=H161,#REF!="Y")=TRUE,"",IF(ISERROR(MATCH(H$3,#REF!,0)=TRUE),H161,IF(MATCH(H$3,#REF!,0)=2,#REF!,"")))</f>
        <v>#REF!</v>
      </c>
      <c r="I162" s="110" t="e">
        <f>IF(AND(#REF!=I161,#REF!="Y")=TRUE,"",IF(ISERROR(MATCH(I$3,#REF!,0)=TRUE),I161,IF(MATCH(I$3,#REF!,0)=2,#REF!,"")))</f>
        <v>#REF!</v>
      </c>
      <c r="J162" s="111" t="e">
        <f>IF(AND(#REF!=J161,#REF!="Y")=TRUE,"",IF(ISERROR(MATCH(J$3,#REF!,0)=TRUE),J161,IF(MATCH(J$3,#REF!,0)=2,#REF!,"")))</f>
        <v>#REF!</v>
      </c>
      <c r="K162" s="111" t="e">
        <f>IF(AND(#REF!=K161,#REF!="Y")=TRUE,"",IF(ISERROR(MATCH(K$3,#REF!,0)=TRUE),K161,IF(MATCH(K$3,#REF!,0)=2,#REF!,"")))</f>
        <v>#REF!</v>
      </c>
      <c r="L162" s="111" t="e">
        <f>IF(AND(#REF!=L161,#REF!="Y")=TRUE,"",IF(ISERROR(MATCH(L$3,#REF!,0)=TRUE),L161,IF(MATCH(L$3,#REF!,0)=2,#REF!,"")))</f>
        <v>#REF!</v>
      </c>
      <c r="M162" s="111" t="e">
        <f>IF(AND(#REF!=M161,#REF!="Y")=TRUE,"",IF(ISERROR(MATCH(M$3,#REF!,0)=TRUE),M161,IF(MATCH(M$3,#REF!,0)=2,#REF!,"")))</f>
        <v>#REF!</v>
      </c>
      <c r="N162" s="111" t="e">
        <f>IF(AND(#REF!=N161,#REF!="Y")=TRUE,"",IF(ISERROR(MATCH(N$3,#REF!,0)=TRUE),N161,IF(MATCH(N$3,#REF!,0)=2,#REF!,"")))</f>
        <v>#REF!</v>
      </c>
      <c r="O162" s="114" t="e">
        <f>IF(AND(#REF!=O161,#REF!="Y")=TRUE,"",IF(ISERROR(MATCH(O$3,#REF!,0)=TRUE),O161,IF(MATCH(O$3,#REF!,0)=2,#REF!,"")))</f>
        <v>#REF!</v>
      </c>
      <c r="P162" s="110" t="e">
        <f>IF(AND(#REF!=P161,#REF!="Y")=TRUE,"",IF(ISERROR(MATCH(P$3,#REF!,0)=TRUE),P161,IF(MATCH(P$3,#REF!,0)=2,#REF!,"")))</f>
        <v>#REF!</v>
      </c>
      <c r="Q162" s="111" t="e">
        <f>IF(AND(#REF!=Q161,#REF!="Y")=TRUE,"",IF(ISERROR(MATCH(Q$3,#REF!,0)=TRUE),Q161,IF(MATCH(Q$3,#REF!,0)=2,#REF!,"")))</f>
        <v>#REF!</v>
      </c>
      <c r="R162" s="111" t="e">
        <f>IF(AND(#REF!=R161,#REF!="Y")=TRUE,"",IF(ISERROR(MATCH(R$3,#REF!,0)=TRUE),R161,IF(MATCH(R$3,#REF!,0)=2,#REF!,"")))</f>
        <v>#REF!</v>
      </c>
      <c r="S162" s="111" t="e">
        <f>IF(AND(#REF!=S161,#REF!="Y")=TRUE,"",IF(ISERROR(MATCH(S$3,#REF!,0)=TRUE),S161,IF(MATCH(S$3,#REF!,0)=2,#REF!,"")))</f>
        <v>#REF!</v>
      </c>
      <c r="T162" s="111" t="e">
        <f>IF(AND(#REF!=T161,#REF!="Y")=TRUE,"",IF(ISERROR(MATCH(T$3,#REF!,0)=TRUE),T161,IF(MATCH(T$3,#REF!,0)=2,#REF!,"")))</f>
        <v>#REF!</v>
      </c>
      <c r="U162" s="111" t="e">
        <f>IF(AND(#REF!=U161,#REF!="Y")=TRUE,"",IF(ISERROR(MATCH(U$3,#REF!,0)=TRUE),U161,IF(MATCH(U$3,#REF!,0)=2,#REF!,"")))</f>
        <v>#REF!</v>
      </c>
      <c r="V162" s="111" t="e">
        <f>IF(AND(#REF!=V161,#REF!="Y")=TRUE,"",IF(ISERROR(MATCH(V$3,#REF!,0)=TRUE),V161,IF(MATCH(V$3,#REF!,0)=2,#REF!,"")))</f>
        <v>#REF!</v>
      </c>
      <c r="W162" s="114" t="e">
        <f>IF(AND(#REF!=W161,#REF!="Y")=TRUE,"",IF(ISERROR(MATCH(W$3,#REF!,0)=TRUE),W161,IF(MATCH(W$3,#REF!,0)=2,#REF!,"")))</f>
        <v>#REF!</v>
      </c>
      <c r="X162" t="e">
        <f>IF(AND(#REF!=X161,#REF!="Y")=TRUE,"",IF(ISERROR(MATCH(X$3,#REF!,0)=TRUE),X161,IF(MATCH(X$3,#REF!,0)=2,#REF!,"")))</f>
        <v>#REF!</v>
      </c>
      <c r="Y162" t="e">
        <f>IF(AND(#REF!=Y161,#REF!="Y")=TRUE,"",IF(ISERROR(MATCH(Y$3,#REF!,0)=TRUE),Y161,IF(MATCH(Y$3,#REF!,0)=2,#REF!,"")))</f>
        <v>#REF!</v>
      </c>
      <c r="Z162" t="e">
        <f>IF(AND(#REF!=Z161,#REF!="Y")=TRUE,"",IF(ISERROR(MATCH(Z$3,#REF!,0)=TRUE),Z161,IF(MATCH(Z$3,#REF!,0)=2,#REF!,"")))</f>
        <v>#REF!</v>
      </c>
      <c r="AA162" s="110" t="e">
        <f>IF(AND(#REF!=AA161,#REF!="Y")=TRUE,"",IF(ISERROR(MATCH(AA$3,#REF!,0)=TRUE),AA161,IF(MATCH(AA$3,#REF!,0)=2,#REF!,"")))</f>
        <v>#REF!</v>
      </c>
      <c r="AB162" s="111" t="e">
        <f>IF(AND(#REF!=AB161,#REF!="Y")=TRUE,"",IF(ISERROR(MATCH(AB$3,#REF!,0)=TRUE),AB161,IF(MATCH(AB$3,#REF!,0)=2,#REF!,"")))</f>
        <v>#REF!</v>
      </c>
      <c r="AC162" s="111" t="e">
        <f>IF(AND(#REF!=AC161,#REF!="Y")=TRUE,"",IF(ISERROR(MATCH(AC$3,#REF!,0)=TRUE),AC161,IF(MATCH(AC$3,#REF!,0)=2,#REF!,"")))</f>
        <v>#REF!</v>
      </c>
      <c r="AD162" s="114" t="e">
        <f>IF(AND(#REF!=AD161,#REF!="Y")=TRUE,"",IF(ISERROR(MATCH(AD$3,#REF!,0)=TRUE),AD161,IF(MATCH(AD$3,#REF!,0)=2,#REF!,"")))</f>
        <v>#REF!</v>
      </c>
      <c r="AE162" s="110" t="e">
        <f>IF(AND(#REF!=AE161,#REF!="Y")=TRUE,"",IF(ISERROR(MATCH(AE$3,#REF!,0)=TRUE),AE161,IF(MATCH(AE$3,#REF!,0)=2,#REF!,"")))</f>
        <v>#REF!</v>
      </c>
      <c r="AF162" s="114" t="e">
        <f>IF(AND(#REF!=AF161,#REF!="Y")=TRUE,"",IF(ISERROR(MATCH(AF$3,#REF!,0)=TRUE),AF161,IF(MATCH(AF$3,#REF!,0)=2,#REF!,"")))</f>
        <v>#REF!</v>
      </c>
      <c r="AG162" t="e">
        <f>IF(AND(#REF!=AG161,#REF!="Y")=TRUE,"",IF(ISERROR(MATCH(AG$3,#REF!,0)=TRUE),AG161,IF(MATCH(AG$3,#REF!,0)=2,#REF!,"")))</f>
        <v>#REF!</v>
      </c>
      <c r="AH162" t="e">
        <f>IF(AND(#REF!=AH161,#REF!="Y")=TRUE,"",IF(ISERROR(MATCH(AH$3,#REF!,0)=TRUE),AH161,IF(MATCH(AH$3,#REF!,0)=2,#REF!,"")))</f>
        <v>#REF!</v>
      </c>
      <c r="AI162" t="e">
        <f>IF(AND(#REF!=AI161,#REF!="Y")=TRUE,"",IF(ISERROR(MATCH(AI$3,#REF!,0)=TRUE),AI161,IF(MATCH(AI$3,#REF!,0)=2,#REF!,"")))</f>
        <v>#REF!</v>
      </c>
      <c r="AJ162" t="e">
        <f>IF(AND(#REF!=AJ161,#REF!="Y")=TRUE,"",IF(ISERROR(MATCH(AJ$3,#REF!,0)=TRUE),AJ161,IF(MATCH(AJ$3,#REF!,0)=2,#REF!,"")))</f>
        <v>#REF!</v>
      </c>
      <c r="AK162" t="e">
        <f>IF(AND(#REF!=AK161,#REF!="Y")=TRUE,"",IF(ISERROR(MATCH(AK$3,#REF!,0)=TRUE),AK161,IF(MATCH(AK$3,#REF!,0)=2,#REF!,"")))</f>
        <v>#REF!</v>
      </c>
      <c r="AL162" t="e">
        <f>IF(AND(#REF!=AL161,#REF!="Y")=TRUE,"",IF(ISERROR(MATCH(AL$3,#REF!,0)=TRUE),AL161,IF(MATCH(AL$3,#REF!,0)=2,#REF!,"")))</f>
        <v>#REF!</v>
      </c>
      <c r="AM162" t="e">
        <f>IF(AND(#REF!=AM161,#REF!="Y")=TRUE,"",IF(ISERROR(MATCH(AM$3,#REF!,0)=TRUE),AM161,IF(MATCH(AM$3,#REF!,0)=2,#REF!,"")))</f>
        <v>#REF!</v>
      </c>
      <c r="AN162" t="e">
        <f>IF(AND(#REF!=AN161,#REF!="Y")=TRUE,"",IF(ISERROR(MATCH(AN$3,#REF!,0)=TRUE),AN161,IF(MATCH(AN$3,#REF!,0)=2,#REF!,"")))</f>
        <v>#REF!</v>
      </c>
      <c r="AO162" s="110" t="e">
        <f>IF(AND(#REF!=AO161,#REF!="Y")=TRUE,"",IF(ISERROR(MATCH(AO$3,#REF!,0)=TRUE),AO161,IF(MATCH(AO$3,#REF!,0)=2,#REF!,"")))</f>
        <v>#REF!</v>
      </c>
      <c r="AP162" s="111" t="e">
        <f>IF(AND(#REF!=AP161,#REF!="Y")=TRUE,"",IF(ISERROR(MATCH(AP$3,#REF!,0)=TRUE),AP161,IF(MATCH(AP$3,#REF!,0)=2,#REF!,"")))</f>
        <v>#REF!</v>
      </c>
      <c r="AQ162" s="111" t="e">
        <f>IF(AND(#REF!=AQ161,#REF!="Y")=TRUE,"",IF(ISERROR(MATCH(AQ$3,#REF!,0)=TRUE),AQ161,IF(MATCH(AQ$3,#REF!,0)=2,#REF!,"")))</f>
        <v>#REF!</v>
      </c>
      <c r="AR162" s="111" t="e">
        <f>IF(AND(#REF!=AR161,#REF!="Y")=TRUE,"",IF(ISERROR(MATCH(AR$3,#REF!,0)=TRUE),AR161,IF(MATCH(AR$3,#REF!,0)=2,#REF!,"")))</f>
        <v>#REF!</v>
      </c>
      <c r="AS162" s="114" t="e">
        <f>IF(AND(#REF!=AS161,#REF!="Y")=TRUE,"",IF(ISERROR(MATCH(AS$3,#REF!,0)=TRUE),AS161,IF(MATCH(AS$3,#REF!,0)=2,#REF!,"")))</f>
        <v>#REF!</v>
      </c>
      <c r="AT162" s="110" t="e">
        <f>IF(AND(#REF!=AT161,#REF!="Y")=TRUE,"",IF(ISERROR(MATCH(AT$3,#REF!,0)=TRUE),AT161,IF(MATCH(AT$3,#REF!,0)=2,#REF!,"")))</f>
        <v>#REF!</v>
      </c>
      <c r="AU162" s="111" t="e">
        <f>IF(AND(#REF!=AU161,#REF!="Y")=TRUE,"",IF(ISERROR(MATCH(AU$3,#REF!,0)=TRUE),AU161,IF(MATCH(AU$3,#REF!,0)=2,#REF!,"")))</f>
        <v>#REF!</v>
      </c>
      <c r="AV162" s="114" t="e">
        <f>IF(AND(#REF!=AV161,#REF!="Y")=TRUE,"",IF(ISERROR(MATCH(AV$3,#REF!,0)=TRUE),AV161,IF(MATCH(AV$3,#REF!,0)=2,#REF!,"")))</f>
        <v>#REF!</v>
      </c>
    </row>
    <row r="163" spans="1:48">
      <c r="A163">
        <v>159</v>
      </c>
      <c r="B163" t="e">
        <f>IF(AND(#REF!=B162,#REF!="Y")=TRUE,"",IF(ISERROR(MATCH(B$3,#REF!,0)=TRUE),B162,IF(MATCH(B$3,#REF!,0)=2,#REF!,"")))</f>
        <v>#REF!</v>
      </c>
      <c r="C163" t="e">
        <f>IF(AND(#REF!=C162,#REF!="Y")=TRUE,"",IF(ISERROR(MATCH(C$3,#REF!,0)=TRUE),C162,IF(MATCH(C$3,#REF!,0)=2,#REF!,"")))</f>
        <v>#REF!</v>
      </c>
      <c r="D163" t="e">
        <f>IF(AND(#REF!=D162,#REF!="Y")=TRUE,"",IF(ISERROR(MATCH(D$3,#REF!,0)=TRUE),D162,IF(MATCH(D$3,#REF!,0)=2,#REF!,"")))</f>
        <v>#REF!</v>
      </c>
      <c r="E163" t="e">
        <f>IF(AND(#REF!=E162,#REF!="Y")=TRUE,"",IF(ISERROR(MATCH(E$3,#REF!,0)=TRUE),E162,IF(MATCH(E$3,#REF!,0)=2,#REF!,"")))</f>
        <v>#REF!</v>
      </c>
      <c r="F163" t="e">
        <f>IF(AND(#REF!=F162,#REF!="Y")=TRUE,"",IF(ISERROR(MATCH(F$3,#REF!,0)=TRUE),F162,IF(MATCH(F$3,#REF!,0)=2,#REF!,"")))</f>
        <v>#REF!</v>
      </c>
      <c r="G163" t="e">
        <f>IF(AND(#REF!=G162,#REF!="Y")=TRUE,"",IF(ISERROR(MATCH(G$3,#REF!,0)=TRUE),G162,IF(MATCH(G$3,#REF!,0)=2,#REF!,"")))</f>
        <v>#REF!</v>
      </c>
      <c r="H163" t="e">
        <f>IF(AND(#REF!=H162,#REF!="Y")=TRUE,"",IF(ISERROR(MATCH(H$3,#REF!,0)=TRUE),H162,IF(MATCH(H$3,#REF!,0)=2,#REF!,"")))</f>
        <v>#REF!</v>
      </c>
      <c r="I163" s="110" t="e">
        <f>IF(AND(#REF!=I162,#REF!="Y")=TRUE,"",IF(ISERROR(MATCH(I$3,#REF!,0)=TRUE),I162,IF(MATCH(I$3,#REF!,0)=2,#REF!,"")))</f>
        <v>#REF!</v>
      </c>
      <c r="J163" s="111" t="e">
        <f>IF(AND(#REF!=J162,#REF!="Y")=TRUE,"",IF(ISERROR(MATCH(J$3,#REF!,0)=TRUE),J162,IF(MATCH(J$3,#REF!,0)=2,#REF!,"")))</f>
        <v>#REF!</v>
      </c>
      <c r="K163" s="111" t="e">
        <f>IF(AND(#REF!=K162,#REF!="Y")=TRUE,"",IF(ISERROR(MATCH(K$3,#REF!,0)=TRUE),K162,IF(MATCH(K$3,#REF!,0)=2,#REF!,"")))</f>
        <v>#REF!</v>
      </c>
      <c r="L163" s="111" t="e">
        <f>IF(AND(#REF!=L162,#REF!="Y")=TRUE,"",IF(ISERROR(MATCH(L$3,#REF!,0)=TRUE),L162,IF(MATCH(L$3,#REF!,0)=2,#REF!,"")))</f>
        <v>#REF!</v>
      </c>
      <c r="M163" s="111" t="e">
        <f>IF(AND(#REF!=M162,#REF!="Y")=TRUE,"",IF(ISERROR(MATCH(M$3,#REF!,0)=TRUE),M162,IF(MATCH(M$3,#REF!,0)=2,#REF!,"")))</f>
        <v>#REF!</v>
      </c>
      <c r="N163" s="111" t="e">
        <f>IF(AND(#REF!=N162,#REF!="Y")=TRUE,"",IF(ISERROR(MATCH(N$3,#REF!,0)=TRUE),N162,IF(MATCH(N$3,#REF!,0)=2,#REF!,"")))</f>
        <v>#REF!</v>
      </c>
      <c r="O163" s="114" t="e">
        <f>IF(AND(#REF!=O162,#REF!="Y")=TRUE,"",IF(ISERROR(MATCH(O$3,#REF!,0)=TRUE),O162,IF(MATCH(O$3,#REF!,0)=2,#REF!,"")))</f>
        <v>#REF!</v>
      </c>
      <c r="P163" s="110" t="e">
        <f>IF(AND(#REF!=P162,#REF!="Y")=TRUE,"",IF(ISERROR(MATCH(P$3,#REF!,0)=TRUE),P162,IF(MATCH(P$3,#REF!,0)=2,#REF!,"")))</f>
        <v>#REF!</v>
      </c>
      <c r="Q163" s="111" t="e">
        <f>IF(AND(#REF!=Q162,#REF!="Y")=TRUE,"",IF(ISERROR(MATCH(Q$3,#REF!,0)=TRUE),Q162,IF(MATCH(Q$3,#REF!,0)=2,#REF!,"")))</f>
        <v>#REF!</v>
      </c>
      <c r="R163" s="111" t="e">
        <f>IF(AND(#REF!=R162,#REF!="Y")=TRUE,"",IF(ISERROR(MATCH(R$3,#REF!,0)=TRUE),R162,IF(MATCH(R$3,#REF!,0)=2,#REF!,"")))</f>
        <v>#REF!</v>
      </c>
      <c r="S163" s="111" t="e">
        <f>IF(AND(#REF!=S162,#REF!="Y")=TRUE,"",IF(ISERROR(MATCH(S$3,#REF!,0)=TRUE),S162,IF(MATCH(S$3,#REF!,0)=2,#REF!,"")))</f>
        <v>#REF!</v>
      </c>
      <c r="T163" s="111" t="e">
        <f>IF(AND(#REF!=T162,#REF!="Y")=TRUE,"",IF(ISERROR(MATCH(T$3,#REF!,0)=TRUE),T162,IF(MATCH(T$3,#REF!,0)=2,#REF!,"")))</f>
        <v>#REF!</v>
      </c>
      <c r="U163" s="111" t="e">
        <f>IF(AND(#REF!=U162,#REF!="Y")=TRUE,"",IF(ISERROR(MATCH(U$3,#REF!,0)=TRUE),U162,IF(MATCH(U$3,#REF!,0)=2,#REF!,"")))</f>
        <v>#REF!</v>
      </c>
      <c r="V163" s="111" t="e">
        <f>IF(AND(#REF!=V162,#REF!="Y")=TRUE,"",IF(ISERROR(MATCH(V$3,#REF!,0)=TRUE),V162,IF(MATCH(V$3,#REF!,0)=2,#REF!,"")))</f>
        <v>#REF!</v>
      </c>
      <c r="W163" s="114" t="e">
        <f>IF(AND(#REF!=W162,#REF!="Y")=TRUE,"",IF(ISERROR(MATCH(W$3,#REF!,0)=TRUE),W162,IF(MATCH(W$3,#REF!,0)=2,#REF!,"")))</f>
        <v>#REF!</v>
      </c>
      <c r="X163" t="e">
        <f>IF(AND(#REF!=X162,#REF!="Y")=TRUE,"",IF(ISERROR(MATCH(X$3,#REF!,0)=TRUE),X162,IF(MATCH(X$3,#REF!,0)=2,#REF!,"")))</f>
        <v>#REF!</v>
      </c>
      <c r="Y163" t="e">
        <f>IF(AND(#REF!=Y162,#REF!="Y")=TRUE,"",IF(ISERROR(MATCH(Y$3,#REF!,0)=TRUE),Y162,IF(MATCH(Y$3,#REF!,0)=2,#REF!,"")))</f>
        <v>#REF!</v>
      </c>
      <c r="Z163" t="e">
        <f>IF(AND(#REF!=Z162,#REF!="Y")=TRUE,"",IF(ISERROR(MATCH(Z$3,#REF!,0)=TRUE),Z162,IF(MATCH(Z$3,#REF!,0)=2,#REF!,"")))</f>
        <v>#REF!</v>
      </c>
      <c r="AA163" s="110" t="e">
        <f>IF(AND(#REF!=AA162,#REF!="Y")=TRUE,"",IF(ISERROR(MATCH(AA$3,#REF!,0)=TRUE),AA162,IF(MATCH(AA$3,#REF!,0)=2,#REF!,"")))</f>
        <v>#REF!</v>
      </c>
      <c r="AB163" s="111" t="e">
        <f>IF(AND(#REF!=AB162,#REF!="Y")=TRUE,"",IF(ISERROR(MATCH(AB$3,#REF!,0)=TRUE),AB162,IF(MATCH(AB$3,#REF!,0)=2,#REF!,"")))</f>
        <v>#REF!</v>
      </c>
      <c r="AC163" s="111" t="e">
        <f>IF(AND(#REF!=AC162,#REF!="Y")=TRUE,"",IF(ISERROR(MATCH(AC$3,#REF!,0)=TRUE),AC162,IF(MATCH(AC$3,#REF!,0)=2,#REF!,"")))</f>
        <v>#REF!</v>
      </c>
      <c r="AD163" s="114" t="e">
        <f>IF(AND(#REF!=AD162,#REF!="Y")=TRUE,"",IF(ISERROR(MATCH(AD$3,#REF!,0)=TRUE),AD162,IF(MATCH(AD$3,#REF!,0)=2,#REF!,"")))</f>
        <v>#REF!</v>
      </c>
      <c r="AE163" s="110" t="e">
        <f>IF(AND(#REF!=AE162,#REF!="Y")=TRUE,"",IF(ISERROR(MATCH(AE$3,#REF!,0)=TRUE),AE162,IF(MATCH(AE$3,#REF!,0)=2,#REF!,"")))</f>
        <v>#REF!</v>
      </c>
      <c r="AF163" s="114" t="e">
        <f>IF(AND(#REF!=AF162,#REF!="Y")=TRUE,"",IF(ISERROR(MATCH(AF$3,#REF!,0)=TRUE),AF162,IF(MATCH(AF$3,#REF!,0)=2,#REF!,"")))</f>
        <v>#REF!</v>
      </c>
      <c r="AG163" t="e">
        <f>IF(AND(#REF!=AG162,#REF!="Y")=TRUE,"",IF(ISERROR(MATCH(AG$3,#REF!,0)=TRUE),AG162,IF(MATCH(AG$3,#REF!,0)=2,#REF!,"")))</f>
        <v>#REF!</v>
      </c>
      <c r="AH163" t="e">
        <f>IF(AND(#REF!=AH162,#REF!="Y")=TRUE,"",IF(ISERROR(MATCH(AH$3,#REF!,0)=TRUE),AH162,IF(MATCH(AH$3,#REF!,0)=2,#REF!,"")))</f>
        <v>#REF!</v>
      </c>
      <c r="AI163" t="e">
        <f>IF(AND(#REF!=AI162,#REF!="Y")=TRUE,"",IF(ISERROR(MATCH(AI$3,#REF!,0)=TRUE),AI162,IF(MATCH(AI$3,#REF!,0)=2,#REF!,"")))</f>
        <v>#REF!</v>
      </c>
      <c r="AJ163" t="e">
        <f>IF(AND(#REF!=AJ162,#REF!="Y")=TRUE,"",IF(ISERROR(MATCH(AJ$3,#REF!,0)=TRUE),AJ162,IF(MATCH(AJ$3,#REF!,0)=2,#REF!,"")))</f>
        <v>#REF!</v>
      </c>
      <c r="AK163" t="e">
        <f>IF(AND(#REF!=AK162,#REF!="Y")=TRUE,"",IF(ISERROR(MATCH(AK$3,#REF!,0)=TRUE),AK162,IF(MATCH(AK$3,#REF!,0)=2,#REF!,"")))</f>
        <v>#REF!</v>
      </c>
      <c r="AL163" t="e">
        <f>IF(AND(#REF!=AL162,#REF!="Y")=TRUE,"",IF(ISERROR(MATCH(AL$3,#REF!,0)=TRUE),AL162,IF(MATCH(AL$3,#REF!,0)=2,#REF!,"")))</f>
        <v>#REF!</v>
      </c>
      <c r="AM163" t="e">
        <f>IF(AND(#REF!=AM162,#REF!="Y")=TRUE,"",IF(ISERROR(MATCH(AM$3,#REF!,0)=TRUE),AM162,IF(MATCH(AM$3,#REF!,0)=2,#REF!,"")))</f>
        <v>#REF!</v>
      </c>
      <c r="AN163" t="e">
        <f>IF(AND(#REF!=AN162,#REF!="Y")=TRUE,"",IF(ISERROR(MATCH(AN$3,#REF!,0)=TRUE),AN162,IF(MATCH(AN$3,#REF!,0)=2,#REF!,"")))</f>
        <v>#REF!</v>
      </c>
      <c r="AO163" s="110" t="e">
        <f>IF(AND(#REF!=AO162,#REF!="Y")=TRUE,"",IF(ISERROR(MATCH(AO$3,#REF!,0)=TRUE),AO162,IF(MATCH(AO$3,#REF!,0)=2,#REF!,"")))</f>
        <v>#REF!</v>
      </c>
      <c r="AP163" s="111" t="e">
        <f>IF(AND(#REF!=AP162,#REF!="Y")=TRUE,"",IF(ISERROR(MATCH(AP$3,#REF!,0)=TRUE),AP162,IF(MATCH(AP$3,#REF!,0)=2,#REF!,"")))</f>
        <v>#REF!</v>
      </c>
      <c r="AQ163" s="111" t="e">
        <f>IF(AND(#REF!=AQ162,#REF!="Y")=TRUE,"",IF(ISERROR(MATCH(AQ$3,#REF!,0)=TRUE),AQ162,IF(MATCH(AQ$3,#REF!,0)=2,#REF!,"")))</f>
        <v>#REF!</v>
      </c>
      <c r="AR163" s="111" t="e">
        <f>IF(AND(#REF!=AR162,#REF!="Y")=TRUE,"",IF(ISERROR(MATCH(AR$3,#REF!,0)=TRUE),AR162,IF(MATCH(AR$3,#REF!,0)=2,#REF!,"")))</f>
        <v>#REF!</v>
      </c>
      <c r="AS163" s="114" t="e">
        <f>IF(AND(#REF!=AS162,#REF!="Y")=TRUE,"",IF(ISERROR(MATCH(AS$3,#REF!,0)=TRUE),AS162,IF(MATCH(AS$3,#REF!,0)=2,#REF!,"")))</f>
        <v>#REF!</v>
      </c>
      <c r="AT163" s="110" t="e">
        <f>IF(AND(#REF!=AT162,#REF!="Y")=TRUE,"",IF(ISERROR(MATCH(AT$3,#REF!,0)=TRUE),AT162,IF(MATCH(AT$3,#REF!,0)=2,#REF!,"")))</f>
        <v>#REF!</v>
      </c>
      <c r="AU163" s="111" t="e">
        <f>IF(AND(#REF!=AU162,#REF!="Y")=TRUE,"",IF(ISERROR(MATCH(AU$3,#REF!,0)=TRUE),AU162,IF(MATCH(AU$3,#REF!,0)=2,#REF!,"")))</f>
        <v>#REF!</v>
      </c>
      <c r="AV163" s="114" t="e">
        <f>IF(AND(#REF!=AV162,#REF!="Y")=TRUE,"",IF(ISERROR(MATCH(AV$3,#REF!,0)=TRUE),AV162,IF(MATCH(AV$3,#REF!,0)=2,#REF!,"")))</f>
        <v>#REF!</v>
      </c>
    </row>
    <row r="164" spans="1:48">
      <c r="A164">
        <v>160</v>
      </c>
      <c r="B164" t="e">
        <f>IF(AND(#REF!=B163,#REF!="Y")=TRUE,"",IF(ISERROR(MATCH(B$3,#REF!,0)=TRUE),B163,IF(MATCH(B$3,#REF!,0)=2,#REF!,"")))</f>
        <v>#REF!</v>
      </c>
      <c r="C164" t="e">
        <f>IF(AND(#REF!=C163,#REF!="Y")=TRUE,"",IF(ISERROR(MATCH(C$3,#REF!,0)=TRUE),C163,IF(MATCH(C$3,#REF!,0)=2,#REF!,"")))</f>
        <v>#REF!</v>
      </c>
      <c r="D164" t="e">
        <f>IF(AND(#REF!=D163,#REF!="Y")=TRUE,"",IF(ISERROR(MATCH(D$3,#REF!,0)=TRUE),D163,IF(MATCH(D$3,#REF!,0)=2,#REF!,"")))</f>
        <v>#REF!</v>
      </c>
      <c r="E164" t="e">
        <f>IF(AND(#REF!=E163,#REF!="Y")=TRUE,"",IF(ISERROR(MATCH(E$3,#REF!,0)=TRUE),E163,IF(MATCH(E$3,#REF!,0)=2,#REF!,"")))</f>
        <v>#REF!</v>
      </c>
      <c r="F164" t="e">
        <f>IF(AND(#REF!=F163,#REF!="Y")=TRUE,"",IF(ISERROR(MATCH(F$3,#REF!,0)=TRUE),F163,IF(MATCH(F$3,#REF!,0)=2,#REF!,"")))</f>
        <v>#REF!</v>
      </c>
      <c r="G164" t="e">
        <f>IF(AND(#REF!=G163,#REF!="Y")=TRUE,"",IF(ISERROR(MATCH(G$3,#REF!,0)=TRUE),G163,IF(MATCH(G$3,#REF!,0)=2,#REF!,"")))</f>
        <v>#REF!</v>
      </c>
      <c r="H164" t="e">
        <f>IF(AND(#REF!=H163,#REF!="Y")=TRUE,"",IF(ISERROR(MATCH(H$3,#REF!,0)=TRUE),H163,IF(MATCH(H$3,#REF!,0)=2,#REF!,"")))</f>
        <v>#REF!</v>
      </c>
      <c r="I164" s="110" t="e">
        <f>IF(AND(#REF!=I163,#REF!="Y")=TRUE,"",IF(ISERROR(MATCH(I$3,#REF!,0)=TRUE),I163,IF(MATCH(I$3,#REF!,0)=2,#REF!,"")))</f>
        <v>#REF!</v>
      </c>
      <c r="J164" s="111" t="e">
        <f>IF(AND(#REF!=J163,#REF!="Y")=TRUE,"",IF(ISERROR(MATCH(J$3,#REF!,0)=TRUE),J163,IF(MATCH(J$3,#REF!,0)=2,#REF!,"")))</f>
        <v>#REF!</v>
      </c>
      <c r="K164" s="111" t="e">
        <f>IF(AND(#REF!=K163,#REF!="Y")=TRUE,"",IF(ISERROR(MATCH(K$3,#REF!,0)=TRUE),K163,IF(MATCH(K$3,#REF!,0)=2,#REF!,"")))</f>
        <v>#REF!</v>
      </c>
      <c r="L164" s="111" t="e">
        <f>IF(AND(#REF!=L163,#REF!="Y")=TRUE,"",IF(ISERROR(MATCH(L$3,#REF!,0)=TRUE),L163,IF(MATCH(L$3,#REF!,0)=2,#REF!,"")))</f>
        <v>#REF!</v>
      </c>
      <c r="M164" s="111" t="e">
        <f>IF(AND(#REF!=M163,#REF!="Y")=TRUE,"",IF(ISERROR(MATCH(M$3,#REF!,0)=TRUE),M163,IF(MATCH(M$3,#REF!,0)=2,#REF!,"")))</f>
        <v>#REF!</v>
      </c>
      <c r="N164" s="111" t="e">
        <f>IF(AND(#REF!=N163,#REF!="Y")=TRUE,"",IF(ISERROR(MATCH(N$3,#REF!,0)=TRUE),N163,IF(MATCH(N$3,#REF!,0)=2,#REF!,"")))</f>
        <v>#REF!</v>
      </c>
      <c r="O164" s="114" t="e">
        <f>IF(AND(#REF!=O163,#REF!="Y")=TRUE,"",IF(ISERROR(MATCH(O$3,#REF!,0)=TRUE),O163,IF(MATCH(O$3,#REF!,0)=2,#REF!,"")))</f>
        <v>#REF!</v>
      </c>
      <c r="P164" s="110" t="e">
        <f>IF(AND(#REF!=P163,#REF!="Y")=TRUE,"",IF(ISERROR(MATCH(P$3,#REF!,0)=TRUE),P163,IF(MATCH(P$3,#REF!,0)=2,#REF!,"")))</f>
        <v>#REF!</v>
      </c>
      <c r="Q164" s="111" t="e">
        <f>IF(AND(#REF!=Q163,#REF!="Y")=TRUE,"",IF(ISERROR(MATCH(Q$3,#REF!,0)=TRUE),Q163,IF(MATCH(Q$3,#REF!,0)=2,#REF!,"")))</f>
        <v>#REF!</v>
      </c>
      <c r="R164" s="111" t="e">
        <f>IF(AND(#REF!=R163,#REF!="Y")=TRUE,"",IF(ISERROR(MATCH(R$3,#REF!,0)=TRUE),R163,IF(MATCH(R$3,#REF!,0)=2,#REF!,"")))</f>
        <v>#REF!</v>
      </c>
      <c r="S164" s="111" t="e">
        <f>IF(AND(#REF!=S163,#REF!="Y")=TRUE,"",IF(ISERROR(MATCH(S$3,#REF!,0)=TRUE),S163,IF(MATCH(S$3,#REF!,0)=2,#REF!,"")))</f>
        <v>#REF!</v>
      </c>
      <c r="T164" s="111" t="e">
        <f>IF(AND(#REF!=T163,#REF!="Y")=TRUE,"",IF(ISERROR(MATCH(T$3,#REF!,0)=TRUE),T163,IF(MATCH(T$3,#REF!,0)=2,#REF!,"")))</f>
        <v>#REF!</v>
      </c>
      <c r="U164" s="111" t="e">
        <f>IF(AND(#REF!=U163,#REF!="Y")=TRUE,"",IF(ISERROR(MATCH(U$3,#REF!,0)=TRUE),U163,IF(MATCH(U$3,#REF!,0)=2,#REF!,"")))</f>
        <v>#REF!</v>
      </c>
      <c r="V164" s="111" t="e">
        <f>IF(AND(#REF!=V163,#REF!="Y")=TRUE,"",IF(ISERROR(MATCH(V$3,#REF!,0)=TRUE),V163,IF(MATCH(V$3,#REF!,0)=2,#REF!,"")))</f>
        <v>#REF!</v>
      </c>
      <c r="W164" s="114" t="e">
        <f>IF(AND(#REF!=W163,#REF!="Y")=TRUE,"",IF(ISERROR(MATCH(W$3,#REF!,0)=TRUE),W163,IF(MATCH(W$3,#REF!,0)=2,#REF!,"")))</f>
        <v>#REF!</v>
      </c>
      <c r="X164" t="e">
        <f>IF(AND(#REF!=X163,#REF!="Y")=TRUE,"",IF(ISERROR(MATCH(X$3,#REF!,0)=TRUE),X163,IF(MATCH(X$3,#REF!,0)=2,#REF!,"")))</f>
        <v>#REF!</v>
      </c>
      <c r="Y164" t="e">
        <f>IF(AND(#REF!=Y163,#REF!="Y")=TRUE,"",IF(ISERROR(MATCH(Y$3,#REF!,0)=TRUE),Y163,IF(MATCH(Y$3,#REF!,0)=2,#REF!,"")))</f>
        <v>#REF!</v>
      </c>
      <c r="Z164" t="e">
        <f>IF(AND(#REF!=Z163,#REF!="Y")=TRUE,"",IF(ISERROR(MATCH(Z$3,#REF!,0)=TRUE),Z163,IF(MATCH(Z$3,#REF!,0)=2,#REF!,"")))</f>
        <v>#REF!</v>
      </c>
      <c r="AA164" s="110" t="e">
        <f>IF(AND(#REF!=AA163,#REF!="Y")=TRUE,"",IF(ISERROR(MATCH(AA$3,#REF!,0)=TRUE),AA163,IF(MATCH(AA$3,#REF!,0)=2,#REF!,"")))</f>
        <v>#REF!</v>
      </c>
      <c r="AB164" s="111" t="e">
        <f>IF(AND(#REF!=AB163,#REF!="Y")=TRUE,"",IF(ISERROR(MATCH(AB$3,#REF!,0)=TRUE),AB163,IF(MATCH(AB$3,#REF!,0)=2,#REF!,"")))</f>
        <v>#REF!</v>
      </c>
      <c r="AC164" s="111" t="e">
        <f>IF(AND(#REF!=AC163,#REF!="Y")=TRUE,"",IF(ISERROR(MATCH(AC$3,#REF!,0)=TRUE),AC163,IF(MATCH(AC$3,#REF!,0)=2,#REF!,"")))</f>
        <v>#REF!</v>
      </c>
      <c r="AD164" s="114" t="e">
        <f>IF(AND(#REF!=AD163,#REF!="Y")=TRUE,"",IF(ISERROR(MATCH(AD$3,#REF!,0)=TRUE),AD163,IF(MATCH(AD$3,#REF!,0)=2,#REF!,"")))</f>
        <v>#REF!</v>
      </c>
      <c r="AE164" s="110" t="e">
        <f>IF(AND(#REF!=AE163,#REF!="Y")=TRUE,"",IF(ISERROR(MATCH(AE$3,#REF!,0)=TRUE),AE163,IF(MATCH(AE$3,#REF!,0)=2,#REF!,"")))</f>
        <v>#REF!</v>
      </c>
      <c r="AF164" s="114" t="e">
        <f>IF(AND(#REF!=AF163,#REF!="Y")=TRUE,"",IF(ISERROR(MATCH(AF$3,#REF!,0)=TRUE),AF163,IF(MATCH(AF$3,#REF!,0)=2,#REF!,"")))</f>
        <v>#REF!</v>
      </c>
      <c r="AG164" t="e">
        <f>IF(AND(#REF!=AG163,#REF!="Y")=TRUE,"",IF(ISERROR(MATCH(AG$3,#REF!,0)=TRUE),AG163,IF(MATCH(AG$3,#REF!,0)=2,#REF!,"")))</f>
        <v>#REF!</v>
      </c>
      <c r="AH164" t="e">
        <f>IF(AND(#REF!=AH163,#REF!="Y")=TRUE,"",IF(ISERROR(MATCH(AH$3,#REF!,0)=TRUE),AH163,IF(MATCH(AH$3,#REF!,0)=2,#REF!,"")))</f>
        <v>#REF!</v>
      </c>
      <c r="AI164" t="e">
        <f>IF(AND(#REF!=AI163,#REF!="Y")=TRUE,"",IF(ISERROR(MATCH(AI$3,#REF!,0)=TRUE),AI163,IF(MATCH(AI$3,#REF!,0)=2,#REF!,"")))</f>
        <v>#REF!</v>
      </c>
      <c r="AJ164" t="e">
        <f>IF(AND(#REF!=AJ163,#REF!="Y")=TRUE,"",IF(ISERROR(MATCH(AJ$3,#REF!,0)=TRUE),AJ163,IF(MATCH(AJ$3,#REF!,0)=2,#REF!,"")))</f>
        <v>#REF!</v>
      </c>
      <c r="AK164" t="e">
        <f>IF(AND(#REF!=AK163,#REF!="Y")=TRUE,"",IF(ISERROR(MATCH(AK$3,#REF!,0)=TRUE),AK163,IF(MATCH(AK$3,#REF!,0)=2,#REF!,"")))</f>
        <v>#REF!</v>
      </c>
      <c r="AL164" t="e">
        <f>IF(AND(#REF!=AL163,#REF!="Y")=TRUE,"",IF(ISERROR(MATCH(AL$3,#REF!,0)=TRUE),AL163,IF(MATCH(AL$3,#REF!,0)=2,#REF!,"")))</f>
        <v>#REF!</v>
      </c>
      <c r="AM164" t="e">
        <f>IF(AND(#REF!=AM163,#REF!="Y")=TRUE,"",IF(ISERROR(MATCH(AM$3,#REF!,0)=TRUE),AM163,IF(MATCH(AM$3,#REF!,0)=2,#REF!,"")))</f>
        <v>#REF!</v>
      </c>
      <c r="AN164" t="e">
        <f>IF(AND(#REF!=AN163,#REF!="Y")=TRUE,"",IF(ISERROR(MATCH(AN$3,#REF!,0)=TRUE),AN163,IF(MATCH(AN$3,#REF!,0)=2,#REF!,"")))</f>
        <v>#REF!</v>
      </c>
      <c r="AO164" s="110" t="e">
        <f>IF(AND(#REF!=AO163,#REF!="Y")=TRUE,"",IF(ISERROR(MATCH(AO$3,#REF!,0)=TRUE),AO163,IF(MATCH(AO$3,#REF!,0)=2,#REF!,"")))</f>
        <v>#REF!</v>
      </c>
      <c r="AP164" s="111" t="e">
        <f>IF(AND(#REF!=AP163,#REF!="Y")=TRUE,"",IF(ISERROR(MATCH(AP$3,#REF!,0)=TRUE),AP163,IF(MATCH(AP$3,#REF!,0)=2,#REF!,"")))</f>
        <v>#REF!</v>
      </c>
      <c r="AQ164" s="111" t="e">
        <f>IF(AND(#REF!=AQ163,#REF!="Y")=TRUE,"",IF(ISERROR(MATCH(AQ$3,#REF!,0)=TRUE),AQ163,IF(MATCH(AQ$3,#REF!,0)=2,#REF!,"")))</f>
        <v>#REF!</v>
      </c>
      <c r="AR164" s="111" t="e">
        <f>IF(AND(#REF!=AR163,#REF!="Y")=TRUE,"",IF(ISERROR(MATCH(AR$3,#REF!,0)=TRUE),AR163,IF(MATCH(AR$3,#REF!,0)=2,#REF!,"")))</f>
        <v>#REF!</v>
      </c>
      <c r="AS164" s="114" t="e">
        <f>IF(AND(#REF!=AS163,#REF!="Y")=TRUE,"",IF(ISERROR(MATCH(AS$3,#REF!,0)=TRUE),AS163,IF(MATCH(AS$3,#REF!,0)=2,#REF!,"")))</f>
        <v>#REF!</v>
      </c>
      <c r="AT164" s="110" t="e">
        <f>IF(AND(#REF!=AT163,#REF!="Y")=TRUE,"",IF(ISERROR(MATCH(AT$3,#REF!,0)=TRUE),AT163,IF(MATCH(AT$3,#REF!,0)=2,#REF!,"")))</f>
        <v>#REF!</v>
      </c>
      <c r="AU164" s="111" t="e">
        <f>IF(AND(#REF!=AU163,#REF!="Y")=TRUE,"",IF(ISERROR(MATCH(AU$3,#REF!,0)=TRUE),AU163,IF(MATCH(AU$3,#REF!,0)=2,#REF!,"")))</f>
        <v>#REF!</v>
      </c>
      <c r="AV164" s="114" t="e">
        <f>IF(AND(#REF!=AV163,#REF!="Y")=TRUE,"",IF(ISERROR(MATCH(AV$3,#REF!,0)=TRUE),AV163,IF(MATCH(AV$3,#REF!,0)=2,#REF!,"")))</f>
        <v>#REF!</v>
      </c>
    </row>
    <row r="165" spans="1:48">
      <c r="A165">
        <v>161</v>
      </c>
      <c r="B165" t="e">
        <f>IF(AND(#REF!=B164,#REF!="Y")=TRUE,"",IF(ISERROR(MATCH(B$3,#REF!,0)=TRUE),B164,IF(MATCH(B$3,#REF!,0)=2,#REF!,"")))</f>
        <v>#REF!</v>
      </c>
      <c r="C165" t="e">
        <f>IF(AND(#REF!=C164,#REF!="Y")=TRUE,"",IF(ISERROR(MATCH(C$3,#REF!,0)=TRUE),C164,IF(MATCH(C$3,#REF!,0)=2,#REF!,"")))</f>
        <v>#REF!</v>
      </c>
      <c r="D165" t="e">
        <f>IF(AND(#REF!=D164,#REF!="Y")=TRUE,"",IF(ISERROR(MATCH(D$3,#REF!,0)=TRUE),D164,IF(MATCH(D$3,#REF!,0)=2,#REF!,"")))</f>
        <v>#REF!</v>
      </c>
      <c r="E165" t="e">
        <f>IF(AND(#REF!=E164,#REF!="Y")=TRUE,"",IF(ISERROR(MATCH(E$3,#REF!,0)=TRUE),E164,IF(MATCH(E$3,#REF!,0)=2,#REF!,"")))</f>
        <v>#REF!</v>
      </c>
      <c r="F165" t="e">
        <f>IF(AND(#REF!=F164,#REF!="Y")=TRUE,"",IF(ISERROR(MATCH(F$3,#REF!,0)=TRUE),F164,IF(MATCH(F$3,#REF!,0)=2,#REF!,"")))</f>
        <v>#REF!</v>
      </c>
      <c r="G165" t="e">
        <f>IF(AND(#REF!=G164,#REF!="Y")=TRUE,"",IF(ISERROR(MATCH(G$3,#REF!,0)=TRUE),G164,IF(MATCH(G$3,#REF!,0)=2,#REF!,"")))</f>
        <v>#REF!</v>
      </c>
      <c r="H165" t="e">
        <f>IF(AND(#REF!=H164,#REF!="Y")=TRUE,"",IF(ISERROR(MATCH(H$3,#REF!,0)=TRUE),H164,IF(MATCH(H$3,#REF!,0)=2,#REF!,"")))</f>
        <v>#REF!</v>
      </c>
      <c r="I165" s="110" t="e">
        <f>IF(AND(#REF!=I164,#REF!="Y")=TRUE,"",IF(ISERROR(MATCH(I$3,#REF!,0)=TRUE),I164,IF(MATCH(I$3,#REF!,0)=2,#REF!,"")))</f>
        <v>#REF!</v>
      </c>
      <c r="J165" s="111" t="e">
        <f>IF(AND(#REF!=J164,#REF!="Y")=TRUE,"",IF(ISERROR(MATCH(J$3,#REF!,0)=TRUE),J164,IF(MATCH(J$3,#REF!,0)=2,#REF!,"")))</f>
        <v>#REF!</v>
      </c>
      <c r="K165" s="111" t="e">
        <f>IF(AND(#REF!=K164,#REF!="Y")=TRUE,"",IF(ISERROR(MATCH(K$3,#REF!,0)=TRUE),K164,IF(MATCH(K$3,#REF!,0)=2,#REF!,"")))</f>
        <v>#REF!</v>
      </c>
      <c r="L165" s="111" t="e">
        <f>IF(AND(#REF!=L164,#REF!="Y")=TRUE,"",IF(ISERROR(MATCH(L$3,#REF!,0)=TRUE),L164,IF(MATCH(L$3,#REF!,0)=2,#REF!,"")))</f>
        <v>#REF!</v>
      </c>
      <c r="M165" s="111" t="e">
        <f>IF(AND(#REF!=M164,#REF!="Y")=TRUE,"",IF(ISERROR(MATCH(M$3,#REF!,0)=TRUE),M164,IF(MATCH(M$3,#REF!,0)=2,#REF!,"")))</f>
        <v>#REF!</v>
      </c>
      <c r="N165" s="111" t="e">
        <f>IF(AND(#REF!=N164,#REF!="Y")=TRUE,"",IF(ISERROR(MATCH(N$3,#REF!,0)=TRUE),N164,IF(MATCH(N$3,#REF!,0)=2,#REF!,"")))</f>
        <v>#REF!</v>
      </c>
      <c r="O165" s="114" t="e">
        <f>IF(AND(#REF!=O164,#REF!="Y")=TRUE,"",IF(ISERROR(MATCH(O$3,#REF!,0)=TRUE),O164,IF(MATCH(O$3,#REF!,0)=2,#REF!,"")))</f>
        <v>#REF!</v>
      </c>
      <c r="P165" s="110" t="e">
        <f>IF(AND(#REF!=P164,#REF!="Y")=TRUE,"",IF(ISERROR(MATCH(P$3,#REF!,0)=TRUE),P164,IF(MATCH(P$3,#REF!,0)=2,#REF!,"")))</f>
        <v>#REF!</v>
      </c>
      <c r="Q165" s="111" t="e">
        <f>IF(AND(#REF!=Q164,#REF!="Y")=TRUE,"",IF(ISERROR(MATCH(Q$3,#REF!,0)=TRUE),Q164,IF(MATCH(Q$3,#REF!,0)=2,#REF!,"")))</f>
        <v>#REF!</v>
      </c>
      <c r="R165" s="111" t="e">
        <f>IF(AND(#REF!=R164,#REF!="Y")=TRUE,"",IF(ISERROR(MATCH(R$3,#REF!,0)=TRUE),R164,IF(MATCH(R$3,#REF!,0)=2,#REF!,"")))</f>
        <v>#REF!</v>
      </c>
      <c r="S165" s="111" t="e">
        <f>IF(AND(#REF!=S164,#REF!="Y")=TRUE,"",IF(ISERROR(MATCH(S$3,#REF!,0)=TRUE),S164,IF(MATCH(S$3,#REF!,0)=2,#REF!,"")))</f>
        <v>#REF!</v>
      </c>
      <c r="T165" s="111" t="e">
        <f>IF(AND(#REF!=T164,#REF!="Y")=TRUE,"",IF(ISERROR(MATCH(T$3,#REF!,0)=TRUE),T164,IF(MATCH(T$3,#REF!,0)=2,#REF!,"")))</f>
        <v>#REF!</v>
      </c>
      <c r="U165" s="111" t="e">
        <f>IF(AND(#REF!=U164,#REF!="Y")=TRUE,"",IF(ISERROR(MATCH(U$3,#REF!,0)=TRUE),U164,IF(MATCH(U$3,#REF!,0)=2,#REF!,"")))</f>
        <v>#REF!</v>
      </c>
      <c r="V165" s="111" t="e">
        <f>IF(AND(#REF!=V164,#REF!="Y")=TRUE,"",IF(ISERROR(MATCH(V$3,#REF!,0)=TRUE),V164,IF(MATCH(V$3,#REF!,0)=2,#REF!,"")))</f>
        <v>#REF!</v>
      </c>
      <c r="W165" s="114" t="e">
        <f>IF(AND(#REF!=W164,#REF!="Y")=TRUE,"",IF(ISERROR(MATCH(W$3,#REF!,0)=TRUE),W164,IF(MATCH(W$3,#REF!,0)=2,#REF!,"")))</f>
        <v>#REF!</v>
      </c>
      <c r="X165" t="e">
        <f>IF(AND(#REF!=X164,#REF!="Y")=TRUE,"",IF(ISERROR(MATCH(X$3,#REF!,0)=TRUE),X164,IF(MATCH(X$3,#REF!,0)=2,#REF!,"")))</f>
        <v>#REF!</v>
      </c>
      <c r="Y165" t="e">
        <f>IF(AND(#REF!=Y164,#REF!="Y")=TRUE,"",IF(ISERROR(MATCH(Y$3,#REF!,0)=TRUE),Y164,IF(MATCH(Y$3,#REF!,0)=2,#REF!,"")))</f>
        <v>#REF!</v>
      </c>
      <c r="Z165" t="e">
        <f>IF(AND(#REF!=Z164,#REF!="Y")=TRUE,"",IF(ISERROR(MATCH(Z$3,#REF!,0)=TRUE),Z164,IF(MATCH(Z$3,#REF!,0)=2,#REF!,"")))</f>
        <v>#REF!</v>
      </c>
      <c r="AA165" s="110" t="e">
        <f>IF(AND(#REF!=AA164,#REF!="Y")=TRUE,"",IF(ISERROR(MATCH(AA$3,#REF!,0)=TRUE),AA164,IF(MATCH(AA$3,#REF!,0)=2,#REF!,"")))</f>
        <v>#REF!</v>
      </c>
      <c r="AB165" s="111" t="e">
        <f>IF(AND(#REF!=AB164,#REF!="Y")=TRUE,"",IF(ISERROR(MATCH(AB$3,#REF!,0)=TRUE),AB164,IF(MATCH(AB$3,#REF!,0)=2,#REF!,"")))</f>
        <v>#REF!</v>
      </c>
      <c r="AC165" s="111" t="e">
        <f>IF(AND(#REF!=AC164,#REF!="Y")=TRUE,"",IF(ISERROR(MATCH(AC$3,#REF!,0)=TRUE),AC164,IF(MATCH(AC$3,#REF!,0)=2,#REF!,"")))</f>
        <v>#REF!</v>
      </c>
      <c r="AD165" s="114" t="e">
        <f>IF(AND(#REF!=AD164,#REF!="Y")=TRUE,"",IF(ISERROR(MATCH(AD$3,#REF!,0)=TRUE),AD164,IF(MATCH(AD$3,#REF!,0)=2,#REF!,"")))</f>
        <v>#REF!</v>
      </c>
      <c r="AE165" s="110" t="e">
        <f>IF(AND(#REF!=AE164,#REF!="Y")=TRUE,"",IF(ISERROR(MATCH(AE$3,#REF!,0)=TRUE),AE164,IF(MATCH(AE$3,#REF!,0)=2,#REF!,"")))</f>
        <v>#REF!</v>
      </c>
      <c r="AF165" s="114" t="e">
        <f>IF(AND(#REF!=AF164,#REF!="Y")=TRUE,"",IF(ISERROR(MATCH(AF$3,#REF!,0)=TRUE),AF164,IF(MATCH(AF$3,#REF!,0)=2,#REF!,"")))</f>
        <v>#REF!</v>
      </c>
      <c r="AG165" t="e">
        <f>IF(AND(#REF!=AG164,#REF!="Y")=TRUE,"",IF(ISERROR(MATCH(AG$3,#REF!,0)=TRUE),AG164,IF(MATCH(AG$3,#REF!,0)=2,#REF!,"")))</f>
        <v>#REF!</v>
      </c>
      <c r="AH165" t="e">
        <f>IF(AND(#REF!=AH164,#REF!="Y")=TRUE,"",IF(ISERROR(MATCH(AH$3,#REF!,0)=TRUE),AH164,IF(MATCH(AH$3,#REF!,0)=2,#REF!,"")))</f>
        <v>#REF!</v>
      </c>
      <c r="AI165" t="e">
        <f>IF(AND(#REF!=AI164,#REF!="Y")=TRUE,"",IF(ISERROR(MATCH(AI$3,#REF!,0)=TRUE),AI164,IF(MATCH(AI$3,#REF!,0)=2,#REF!,"")))</f>
        <v>#REF!</v>
      </c>
      <c r="AJ165" t="e">
        <f>IF(AND(#REF!=AJ164,#REF!="Y")=TRUE,"",IF(ISERROR(MATCH(AJ$3,#REF!,0)=TRUE),AJ164,IF(MATCH(AJ$3,#REF!,0)=2,#REF!,"")))</f>
        <v>#REF!</v>
      </c>
      <c r="AK165" t="e">
        <f>IF(AND(#REF!=AK164,#REF!="Y")=TRUE,"",IF(ISERROR(MATCH(AK$3,#REF!,0)=TRUE),AK164,IF(MATCH(AK$3,#REF!,0)=2,#REF!,"")))</f>
        <v>#REF!</v>
      </c>
      <c r="AL165" t="e">
        <f>IF(AND(#REF!=AL164,#REF!="Y")=TRUE,"",IF(ISERROR(MATCH(AL$3,#REF!,0)=TRUE),AL164,IF(MATCH(AL$3,#REF!,0)=2,#REF!,"")))</f>
        <v>#REF!</v>
      </c>
      <c r="AM165" t="e">
        <f>IF(AND(#REF!=AM164,#REF!="Y")=TRUE,"",IF(ISERROR(MATCH(AM$3,#REF!,0)=TRUE),AM164,IF(MATCH(AM$3,#REF!,0)=2,#REF!,"")))</f>
        <v>#REF!</v>
      </c>
      <c r="AN165" t="e">
        <f>IF(AND(#REF!=AN164,#REF!="Y")=TRUE,"",IF(ISERROR(MATCH(AN$3,#REF!,0)=TRUE),AN164,IF(MATCH(AN$3,#REF!,0)=2,#REF!,"")))</f>
        <v>#REF!</v>
      </c>
      <c r="AO165" s="110" t="e">
        <f>IF(AND(#REF!=AO164,#REF!="Y")=TRUE,"",IF(ISERROR(MATCH(AO$3,#REF!,0)=TRUE),AO164,IF(MATCH(AO$3,#REF!,0)=2,#REF!,"")))</f>
        <v>#REF!</v>
      </c>
      <c r="AP165" s="111" t="e">
        <f>IF(AND(#REF!=AP164,#REF!="Y")=TRUE,"",IF(ISERROR(MATCH(AP$3,#REF!,0)=TRUE),AP164,IF(MATCH(AP$3,#REF!,0)=2,#REF!,"")))</f>
        <v>#REF!</v>
      </c>
      <c r="AQ165" s="111" t="e">
        <f>IF(AND(#REF!=AQ164,#REF!="Y")=TRUE,"",IF(ISERROR(MATCH(AQ$3,#REF!,0)=TRUE),AQ164,IF(MATCH(AQ$3,#REF!,0)=2,#REF!,"")))</f>
        <v>#REF!</v>
      </c>
      <c r="AR165" s="111" t="e">
        <f>IF(AND(#REF!=AR164,#REF!="Y")=TRUE,"",IF(ISERROR(MATCH(AR$3,#REF!,0)=TRUE),AR164,IF(MATCH(AR$3,#REF!,0)=2,#REF!,"")))</f>
        <v>#REF!</v>
      </c>
      <c r="AS165" s="114" t="e">
        <f>IF(AND(#REF!=AS164,#REF!="Y")=TRUE,"",IF(ISERROR(MATCH(AS$3,#REF!,0)=TRUE),AS164,IF(MATCH(AS$3,#REF!,0)=2,#REF!,"")))</f>
        <v>#REF!</v>
      </c>
      <c r="AT165" s="110" t="e">
        <f>IF(AND(#REF!=AT164,#REF!="Y")=TRUE,"",IF(ISERROR(MATCH(AT$3,#REF!,0)=TRUE),AT164,IF(MATCH(AT$3,#REF!,0)=2,#REF!,"")))</f>
        <v>#REF!</v>
      </c>
      <c r="AU165" s="111" t="e">
        <f>IF(AND(#REF!=AU164,#REF!="Y")=TRUE,"",IF(ISERROR(MATCH(AU$3,#REF!,0)=TRUE),AU164,IF(MATCH(AU$3,#REF!,0)=2,#REF!,"")))</f>
        <v>#REF!</v>
      </c>
      <c r="AV165" s="114" t="e">
        <f>IF(AND(#REF!=AV164,#REF!="Y")=TRUE,"",IF(ISERROR(MATCH(AV$3,#REF!,0)=TRUE),AV164,IF(MATCH(AV$3,#REF!,0)=2,#REF!,"")))</f>
        <v>#REF!</v>
      </c>
    </row>
    <row r="166" spans="1:48">
      <c r="A166">
        <v>162</v>
      </c>
      <c r="B166" t="e">
        <f>IF(AND(#REF!=B165,#REF!="Y")=TRUE,"",IF(ISERROR(MATCH(B$3,#REF!,0)=TRUE),B165,IF(MATCH(B$3,#REF!,0)=2,#REF!,"")))</f>
        <v>#REF!</v>
      </c>
      <c r="C166" t="e">
        <f>IF(AND(#REF!=C165,#REF!="Y")=TRUE,"",IF(ISERROR(MATCH(C$3,#REF!,0)=TRUE),C165,IF(MATCH(C$3,#REF!,0)=2,#REF!,"")))</f>
        <v>#REF!</v>
      </c>
      <c r="D166" t="e">
        <f>IF(AND(#REF!=D165,#REF!="Y")=TRUE,"",IF(ISERROR(MATCH(D$3,#REF!,0)=TRUE),D165,IF(MATCH(D$3,#REF!,0)=2,#REF!,"")))</f>
        <v>#REF!</v>
      </c>
      <c r="E166" t="e">
        <f>IF(AND(#REF!=E165,#REF!="Y")=TRUE,"",IF(ISERROR(MATCH(E$3,#REF!,0)=TRUE),E165,IF(MATCH(E$3,#REF!,0)=2,#REF!,"")))</f>
        <v>#REF!</v>
      </c>
      <c r="F166" t="e">
        <f>IF(AND(#REF!=F165,#REF!="Y")=TRUE,"",IF(ISERROR(MATCH(F$3,#REF!,0)=TRUE),F165,IF(MATCH(F$3,#REF!,0)=2,#REF!,"")))</f>
        <v>#REF!</v>
      </c>
      <c r="G166" t="e">
        <f>IF(AND(#REF!=G165,#REF!="Y")=TRUE,"",IF(ISERROR(MATCH(G$3,#REF!,0)=TRUE),G165,IF(MATCH(G$3,#REF!,0)=2,#REF!,"")))</f>
        <v>#REF!</v>
      </c>
      <c r="H166" t="e">
        <f>IF(AND(#REF!=H165,#REF!="Y")=TRUE,"",IF(ISERROR(MATCH(H$3,#REF!,0)=TRUE),H165,IF(MATCH(H$3,#REF!,0)=2,#REF!,"")))</f>
        <v>#REF!</v>
      </c>
      <c r="I166" s="110" t="e">
        <f>IF(AND(#REF!=I165,#REF!="Y")=TRUE,"",IF(ISERROR(MATCH(I$3,#REF!,0)=TRUE),I165,IF(MATCH(I$3,#REF!,0)=2,#REF!,"")))</f>
        <v>#REF!</v>
      </c>
      <c r="J166" s="111" t="e">
        <f>IF(AND(#REF!=J165,#REF!="Y")=TRUE,"",IF(ISERROR(MATCH(J$3,#REF!,0)=TRUE),J165,IF(MATCH(J$3,#REF!,0)=2,#REF!,"")))</f>
        <v>#REF!</v>
      </c>
      <c r="K166" s="111" t="e">
        <f>IF(AND(#REF!=K165,#REF!="Y")=TRUE,"",IF(ISERROR(MATCH(K$3,#REF!,0)=TRUE),K165,IF(MATCH(K$3,#REF!,0)=2,#REF!,"")))</f>
        <v>#REF!</v>
      </c>
      <c r="L166" s="111" t="e">
        <f>IF(AND(#REF!=L165,#REF!="Y")=TRUE,"",IF(ISERROR(MATCH(L$3,#REF!,0)=TRUE),L165,IF(MATCH(L$3,#REF!,0)=2,#REF!,"")))</f>
        <v>#REF!</v>
      </c>
      <c r="M166" s="111" t="e">
        <f>IF(AND(#REF!=M165,#REF!="Y")=TRUE,"",IF(ISERROR(MATCH(M$3,#REF!,0)=TRUE),M165,IF(MATCH(M$3,#REF!,0)=2,#REF!,"")))</f>
        <v>#REF!</v>
      </c>
      <c r="N166" s="111" t="e">
        <f>IF(AND(#REF!=N165,#REF!="Y")=TRUE,"",IF(ISERROR(MATCH(N$3,#REF!,0)=TRUE),N165,IF(MATCH(N$3,#REF!,0)=2,#REF!,"")))</f>
        <v>#REF!</v>
      </c>
      <c r="O166" s="114" t="e">
        <f>IF(AND(#REF!=O165,#REF!="Y")=TRUE,"",IF(ISERROR(MATCH(O$3,#REF!,0)=TRUE),O165,IF(MATCH(O$3,#REF!,0)=2,#REF!,"")))</f>
        <v>#REF!</v>
      </c>
      <c r="P166" s="110" t="e">
        <f>IF(AND(#REF!=P165,#REF!="Y")=TRUE,"",IF(ISERROR(MATCH(P$3,#REF!,0)=TRUE),P165,IF(MATCH(P$3,#REF!,0)=2,#REF!,"")))</f>
        <v>#REF!</v>
      </c>
      <c r="Q166" s="111" t="e">
        <f>IF(AND(#REF!=Q165,#REF!="Y")=TRUE,"",IF(ISERROR(MATCH(Q$3,#REF!,0)=TRUE),Q165,IF(MATCH(Q$3,#REF!,0)=2,#REF!,"")))</f>
        <v>#REF!</v>
      </c>
      <c r="R166" s="111" t="e">
        <f>IF(AND(#REF!=R165,#REF!="Y")=TRUE,"",IF(ISERROR(MATCH(R$3,#REF!,0)=TRUE),R165,IF(MATCH(R$3,#REF!,0)=2,#REF!,"")))</f>
        <v>#REF!</v>
      </c>
      <c r="S166" s="111" t="e">
        <f>IF(AND(#REF!=S165,#REF!="Y")=TRUE,"",IF(ISERROR(MATCH(S$3,#REF!,0)=TRUE),S165,IF(MATCH(S$3,#REF!,0)=2,#REF!,"")))</f>
        <v>#REF!</v>
      </c>
      <c r="T166" s="111" t="e">
        <f>IF(AND(#REF!=T165,#REF!="Y")=TRUE,"",IF(ISERROR(MATCH(T$3,#REF!,0)=TRUE),T165,IF(MATCH(T$3,#REF!,0)=2,#REF!,"")))</f>
        <v>#REF!</v>
      </c>
      <c r="U166" s="111" t="e">
        <f>IF(AND(#REF!=U165,#REF!="Y")=TRUE,"",IF(ISERROR(MATCH(U$3,#REF!,0)=TRUE),U165,IF(MATCH(U$3,#REF!,0)=2,#REF!,"")))</f>
        <v>#REF!</v>
      </c>
      <c r="V166" s="111" t="e">
        <f>IF(AND(#REF!=V165,#REF!="Y")=TRUE,"",IF(ISERROR(MATCH(V$3,#REF!,0)=TRUE),V165,IF(MATCH(V$3,#REF!,0)=2,#REF!,"")))</f>
        <v>#REF!</v>
      </c>
      <c r="W166" s="114" t="e">
        <f>IF(AND(#REF!=W165,#REF!="Y")=TRUE,"",IF(ISERROR(MATCH(W$3,#REF!,0)=TRUE),W165,IF(MATCH(W$3,#REF!,0)=2,#REF!,"")))</f>
        <v>#REF!</v>
      </c>
      <c r="X166" t="e">
        <f>IF(AND(#REF!=X165,#REF!="Y")=TRUE,"",IF(ISERROR(MATCH(X$3,#REF!,0)=TRUE),X165,IF(MATCH(X$3,#REF!,0)=2,#REF!,"")))</f>
        <v>#REF!</v>
      </c>
      <c r="Y166" t="e">
        <f>IF(AND(#REF!=Y165,#REF!="Y")=TRUE,"",IF(ISERROR(MATCH(Y$3,#REF!,0)=TRUE),Y165,IF(MATCH(Y$3,#REF!,0)=2,#REF!,"")))</f>
        <v>#REF!</v>
      </c>
      <c r="Z166" t="e">
        <f>IF(AND(#REF!=Z165,#REF!="Y")=TRUE,"",IF(ISERROR(MATCH(Z$3,#REF!,0)=TRUE),Z165,IF(MATCH(Z$3,#REF!,0)=2,#REF!,"")))</f>
        <v>#REF!</v>
      </c>
      <c r="AA166" s="110" t="e">
        <f>IF(AND(#REF!=AA165,#REF!="Y")=TRUE,"",IF(ISERROR(MATCH(AA$3,#REF!,0)=TRUE),AA165,IF(MATCH(AA$3,#REF!,0)=2,#REF!,"")))</f>
        <v>#REF!</v>
      </c>
      <c r="AB166" s="111" t="e">
        <f>IF(AND(#REF!=AB165,#REF!="Y")=TRUE,"",IF(ISERROR(MATCH(AB$3,#REF!,0)=TRUE),AB165,IF(MATCH(AB$3,#REF!,0)=2,#REF!,"")))</f>
        <v>#REF!</v>
      </c>
      <c r="AC166" s="111" t="e">
        <f>IF(AND(#REF!=AC165,#REF!="Y")=TRUE,"",IF(ISERROR(MATCH(AC$3,#REF!,0)=TRUE),AC165,IF(MATCH(AC$3,#REF!,0)=2,#REF!,"")))</f>
        <v>#REF!</v>
      </c>
      <c r="AD166" s="114" t="e">
        <f>IF(AND(#REF!=AD165,#REF!="Y")=TRUE,"",IF(ISERROR(MATCH(AD$3,#REF!,0)=TRUE),AD165,IF(MATCH(AD$3,#REF!,0)=2,#REF!,"")))</f>
        <v>#REF!</v>
      </c>
      <c r="AE166" s="110" t="e">
        <f>IF(AND(#REF!=AE165,#REF!="Y")=TRUE,"",IF(ISERROR(MATCH(AE$3,#REF!,0)=TRUE),AE165,IF(MATCH(AE$3,#REF!,0)=2,#REF!,"")))</f>
        <v>#REF!</v>
      </c>
      <c r="AF166" s="114" t="e">
        <f>IF(AND(#REF!=AF165,#REF!="Y")=TRUE,"",IF(ISERROR(MATCH(AF$3,#REF!,0)=TRUE),AF165,IF(MATCH(AF$3,#REF!,0)=2,#REF!,"")))</f>
        <v>#REF!</v>
      </c>
      <c r="AG166" t="e">
        <f>IF(AND(#REF!=AG165,#REF!="Y")=TRUE,"",IF(ISERROR(MATCH(AG$3,#REF!,0)=TRUE),AG165,IF(MATCH(AG$3,#REF!,0)=2,#REF!,"")))</f>
        <v>#REF!</v>
      </c>
      <c r="AH166" t="e">
        <f>IF(AND(#REF!=AH165,#REF!="Y")=TRUE,"",IF(ISERROR(MATCH(AH$3,#REF!,0)=TRUE),AH165,IF(MATCH(AH$3,#REF!,0)=2,#REF!,"")))</f>
        <v>#REF!</v>
      </c>
      <c r="AI166" t="e">
        <f>IF(AND(#REF!=AI165,#REF!="Y")=TRUE,"",IF(ISERROR(MATCH(AI$3,#REF!,0)=TRUE),AI165,IF(MATCH(AI$3,#REF!,0)=2,#REF!,"")))</f>
        <v>#REF!</v>
      </c>
      <c r="AJ166" t="e">
        <f>IF(AND(#REF!=AJ165,#REF!="Y")=TRUE,"",IF(ISERROR(MATCH(AJ$3,#REF!,0)=TRUE),AJ165,IF(MATCH(AJ$3,#REF!,0)=2,#REF!,"")))</f>
        <v>#REF!</v>
      </c>
      <c r="AK166" t="e">
        <f>IF(AND(#REF!=AK165,#REF!="Y")=TRUE,"",IF(ISERROR(MATCH(AK$3,#REF!,0)=TRUE),AK165,IF(MATCH(AK$3,#REF!,0)=2,#REF!,"")))</f>
        <v>#REF!</v>
      </c>
      <c r="AL166" t="e">
        <f>IF(AND(#REF!=AL165,#REF!="Y")=TRUE,"",IF(ISERROR(MATCH(AL$3,#REF!,0)=TRUE),AL165,IF(MATCH(AL$3,#REF!,0)=2,#REF!,"")))</f>
        <v>#REF!</v>
      </c>
      <c r="AM166" t="e">
        <f>IF(AND(#REF!=AM165,#REF!="Y")=TRUE,"",IF(ISERROR(MATCH(AM$3,#REF!,0)=TRUE),AM165,IF(MATCH(AM$3,#REF!,0)=2,#REF!,"")))</f>
        <v>#REF!</v>
      </c>
      <c r="AN166" t="e">
        <f>IF(AND(#REF!=AN165,#REF!="Y")=TRUE,"",IF(ISERROR(MATCH(AN$3,#REF!,0)=TRUE),AN165,IF(MATCH(AN$3,#REF!,0)=2,#REF!,"")))</f>
        <v>#REF!</v>
      </c>
      <c r="AO166" s="110" t="e">
        <f>IF(AND(#REF!=AO165,#REF!="Y")=TRUE,"",IF(ISERROR(MATCH(AO$3,#REF!,0)=TRUE),AO165,IF(MATCH(AO$3,#REF!,0)=2,#REF!,"")))</f>
        <v>#REF!</v>
      </c>
      <c r="AP166" s="111" t="e">
        <f>IF(AND(#REF!=AP165,#REF!="Y")=TRUE,"",IF(ISERROR(MATCH(AP$3,#REF!,0)=TRUE),AP165,IF(MATCH(AP$3,#REF!,0)=2,#REF!,"")))</f>
        <v>#REF!</v>
      </c>
      <c r="AQ166" s="111" t="e">
        <f>IF(AND(#REF!=AQ165,#REF!="Y")=TRUE,"",IF(ISERROR(MATCH(AQ$3,#REF!,0)=TRUE),AQ165,IF(MATCH(AQ$3,#REF!,0)=2,#REF!,"")))</f>
        <v>#REF!</v>
      </c>
      <c r="AR166" s="111" t="e">
        <f>IF(AND(#REF!=AR165,#REF!="Y")=TRUE,"",IF(ISERROR(MATCH(AR$3,#REF!,0)=TRUE),AR165,IF(MATCH(AR$3,#REF!,0)=2,#REF!,"")))</f>
        <v>#REF!</v>
      </c>
      <c r="AS166" s="114" t="e">
        <f>IF(AND(#REF!=AS165,#REF!="Y")=TRUE,"",IF(ISERROR(MATCH(AS$3,#REF!,0)=TRUE),AS165,IF(MATCH(AS$3,#REF!,0)=2,#REF!,"")))</f>
        <v>#REF!</v>
      </c>
      <c r="AT166" s="110" t="e">
        <f>IF(AND(#REF!=AT165,#REF!="Y")=TRUE,"",IF(ISERROR(MATCH(AT$3,#REF!,0)=TRUE),AT165,IF(MATCH(AT$3,#REF!,0)=2,#REF!,"")))</f>
        <v>#REF!</v>
      </c>
      <c r="AU166" s="111" t="e">
        <f>IF(AND(#REF!=AU165,#REF!="Y")=TRUE,"",IF(ISERROR(MATCH(AU$3,#REF!,0)=TRUE),AU165,IF(MATCH(AU$3,#REF!,0)=2,#REF!,"")))</f>
        <v>#REF!</v>
      </c>
      <c r="AV166" s="114" t="e">
        <f>IF(AND(#REF!=AV165,#REF!="Y")=TRUE,"",IF(ISERROR(MATCH(AV$3,#REF!,0)=TRUE),AV165,IF(MATCH(AV$3,#REF!,0)=2,#REF!,"")))</f>
        <v>#REF!</v>
      </c>
    </row>
    <row r="167" spans="1:48">
      <c r="A167">
        <v>163</v>
      </c>
      <c r="B167" t="e">
        <f>IF(AND(#REF!=B166,#REF!="Y")=TRUE,"",IF(ISERROR(MATCH(B$3,#REF!,0)=TRUE),B166,IF(MATCH(B$3,#REF!,0)=2,#REF!,"")))</f>
        <v>#REF!</v>
      </c>
      <c r="C167" t="e">
        <f>IF(AND(#REF!=C166,#REF!="Y")=TRUE,"",IF(ISERROR(MATCH(C$3,#REF!,0)=TRUE),C166,IF(MATCH(C$3,#REF!,0)=2,#REF!,"")))</f>
        <v>#REF!</v>
      </c>
      <c r="D167" t="e">
        <f>IF(AND(#REF!=D166,#REF!="Y")=TRUE,"",IF(ISERROR(MATCH(D$3,#REF!,0)=TRUE),D166,IF(MATCH(D$3,#REF!,0)=2,#REF!,"")))</f>
        <v>#REF!</v>
      </c>
      <c r="E167" t="e">
        <f>IF(AND(#REF!=E166,#REF!="Y")=TRUE,"",IF(ISERROR(MATCH(E$3,#REF!,0)=TRUE),E166,IF(MATCH(E$3,#REF!,0)=2,#REF!,"")))</f>
        <v>#REF!</v>
      </c>
      <c r="F167" t="e">
        <f>IF(AND(#REF!=F166,#REF!="Y")=TRUE,"",IF(ISERROR(MATCH(F$3,#REF!,0)=TRUE),F166,IF(MATCH(F$3,#REF!,0)=2,#REF!,"")))</f>
        <v>#REF!</v>
      </c>
      <c r="G167" t="e">
        <f>IF(AND(#REF!=G166,#REF!="Y")=TRUE,"",IF(ISERROR(MATCH(G$3,#REF!,0)=TRUE),G166,IF(MATCH(G$3,#REF!,0)=2,#REF!,"")))</f>
        <v>#REF!</v>
      </c>
      <c r="H167" t="e">
        <f>IF(AND(#REF!=H166,#REF!="Y")=TRUE,"",IF(ISERROR(MATCH(H$3,#REF!,0)=TRUE),H166,IF(MATCH(H$3,#REF!,0)=2,#REF!,"")))</f>
        <v>#REF!</v>
      </c>
      <c r="I167" s="110" t="e">
        <f>IF(AND(#REF!=I166,#REF!="Y")=TRUE,"",IF(ISERROR(MATCH(I$3,#REF!,0)=TRUE),I166,IF(MATCH(I$3,#REF!,0)=2,#REF!,"")))</f>
        <v>#REF!</v>
      </c>
      <c r="J167" s="111" t="e">
        <f>IF(AND(#REF!=J166,#REF!="Y")=TRUE,"",IF(ISERROR(MATCH(J$3,#REF!,0)=TRUE),J166,IF(MATCH(J$3,#REF!,0)=2,#REF!,"")))</f>
        <v>#REF!</v>
      </c>
      <c r="K167" s="111" t="e">
        <f>IF(AND(#REF!=K166,#REF!="Y")=TRUE,"",IF(ISERROR(MATCH(K$3,#REF!,0)=TRUE),K166,IF(MATCH(K$3,#REF!,0)=2,#REF!,"")))</f>
        <v>#REF!</v>
      </c>
      <c r="L167" s="111" t="e">
        <f>IF(AND(#REF!=L166,#REF!="Y")=TRUE,"",IF(ISERROR(MATCH(L$3,#REF!,0)=TRUE),L166,IF(MATCH(L$3,#REF!,0)=2,#REF!,"")))</f>
        <v>#REF!</v>
      </c>
      <c r="M167" s="111" t="e">
        <f>IF(AND(#REF!=M166,#REF!="Y")=TRUE,"",IF(ISERROR(MATCH(M$3,#REF!,0)=TRUE),M166,IF(MATCH(M$3,#REF!,0)=2,#REF!,"")))</f>
        <v>#REF!</v>
      </c>
      <c r="N167" s="111" t="e">
        <f>IF(AND(#REF!=N166,#REF!="Y")=TRUE,"",IF(ISERROR(MATCH(N$3,#REF!,0)=TRUE),N166,IF(MATCH(N$3,#REF!,0)=2,#REF!,"")))</f>
        <v>#REF!</v>
      </c>
      <c r="O167" s="114" t="e">
        <f>IF(AND(#REF!=O166,#REF!="Y")=TRUE,"",IF(ISERROR(MATCH(O$3,#REF!,0)=TRUE),O166,IF(MATCH(O$3,#REF!,0)=2,#REF!,"")))</f>
        <v>#REF!</v>
      </c>
      <c r="P167" s="110" t="e">
        <f>IF(AND(#REF!=P166,#REF!="Y")=TRUE,"",IF(ISERROR(MATCH(P$3,#REF!,0)=TRUE),P166,IF(MATCH(P$3,#REF!,0)=2,#REF!,"")))</f>
        <v>#REF!</v>
      </c>
      <c r="Q167" s="111" t="e">
        <f>IF(AND(#REF!=Q166,#REF!="Y")=TRUE,"",IF(ISERROR(MATCH(Q$3,#REF!,0)=TRUE),Q166,IF(MATCH(Q$3,#REF!,0)=2,#REF!,"")))</f>
        <v>#REF!</v>
      </c>
      <c r="R167" s="111" t="e">
        <f>IF(AND(#REF!=R166,#REF!="Y")=TRUE,"",IF(ISERROR(MATCH(R$3,#REF!,0)=TRUE),R166,IF(MATCH(R$3,#REF!,0)=2,#REF!,"")))</f>
        <v>#REF!</v>
      </c>
      <c r="S167" s="111" t="e">
        <f>IF(AND(#REF!=S166,#REF!="Y")=TRUE,"",IF(ISERROR(MATCH(S$3,#REF!,0)=TRUE),S166,IF(MATCH(S$3,#REF!,0)=2,#REF!,"")))</f>
        <v>#REF!</v>
      </c>
      <c r="T167" s="111" t="e">
        <f>IF(AND(#REF!=T166,#REF!="Y")=TRUE,"",IF(ISERROR(MATCH(T$3,#REF!,0)=TRUE),T166,IF(MATCH(T$3,#REF!,0)=2,#REF!,"")))</f>
        <v>#REF!</v>
      </c>
      <c r="U167" s="111" t="e">
        <f>IF(AND(#REF!=U166,#REF!="Y")=TRUE,"",IF(ISERROR(MATCH(U$3,#REF!,0)=TRUE),U166,IF(MATCH(U$3,#REF!,0)=2,#REF!,"")))</f>
        <v>#REF!</v>
      </c>
      <c r="V167" s="111" t="e">
        <f>IF(AND(#REF!=V166,#REF!="Y")=TRUE,"",IF(ISERROR(MATCH(V$3,#REF!,0)=TRUE),V166,IF(MATCH(V$3,#REF!,0)=2,#REF!,"")))</f>
        <v>#REF!</v>
      </c>
      <c r="W167" s="114" t="e">
        <f>IF(AND(#REF!=W166,#REF!="Y")=TRUE,"",IF(ISERROR(MATCH(W$3,#REF!,0)=TRUE),W166,IF(MATCH(W$3,#REF!,0)=2,#REF!,"")))</f>
        <v>#REF!</v>
      </c>
      <c r="X167" t="e">
        <f>IF(AND(#REF!=X166,#REF!="Y")=TRUE,"",IF(ISERROR(MATCH(X$3,#REF!,0)=TRUE),X166,IF(MATCH(X$3,#REF!,0)=2,#REF!,"")))</f>
        <v>#REF!</v>
      </c>
      <c r="Y167" t="e">
        <f>IF(AND(#REF!=Y166,#REF!="Y")=TRUE,"",IF(ISERROR(MATCH(Y$3,#REF!,0)=TRUE),Y166,IF(MATCH(Y$3,#REF!,0)=2,#REF!,"")))</f>
        <v>#REF!</v>
      </c>
      <c r="Z167" t="e">
        <f>IF(AND(#REF!=Z166,#REF!="Y")=TRUE,"",IF(ISERROR(MATCH(Z$3,#REF!,0)=TRUE),Z166,IF(MATCH(Z$3,#REF!,0)=2,#REF!,"")))</f>
        <v>#REF!</v>
      </c>
      <c r="AA167" s="110" t="e">
        <f>IF(AND(#REF!=AA166,#REF!="Y")=TRUE,"",IF(ISERROR(MATCH(AA$3,#REF!,0)=TRUE),AA166,IF(MATCH(AA$3,#REF!,0)=2,#REF!,"")))</f>
        <v>#REF!</v>
      </c>
      <c r="AB167" s="111" t="e">
        <f>IF(AND(#REF!=AB166,#REF!="Y")=TRUE,"",IF(ISERROR(MATCH(AB$3,#REF!,0)=TRUE),AB166,IF(MATCH(AB$3,#REF!,0)=2,#REF!,"")))</f>
        <v>#REF!</v>
      </c>
      <c r="AC167" s="111" t="e">
        <f>IF(AND(#REF!=AC166,#REF!="Y")=TRUE,"",IF(ISERROR(MATCH(AC$3,#REF!,0)=TRUE),AC166,IF(MATCH(AC$3,#REF!,0)=2,#REF!,"")))</f>
        <v>#REF!</v>
      </c>
      <c r="AD167" s="114" t="e">
        <f>IF(AND(#REF!=AD166,#REF!="Y")=TRUE,"",IF(ISERROR(MATCH(AD$3,#REF!,0)=TRUE),AD166,IF(MATCH(AD$3,#REF!,0)=2,#REF!,"")))</f>
        <v>#REF!</v>
      </c>
      <c r="AE167" s="110" t="e">
        <f>IF(AND(#REF!=AE166,#REF!="Y")=TRUE,"",IF(ISERROR(MATCH(AE$3,#REF!,0)=TRUE),AE166,IF(MATCH(AE$3,#REF!,0)=2,#REF!,"")))</f>
        <v>#REF!</v>
      </c>
      <c r="AF167" s="114" t="e">
        <f>IF(AND(#REF!=AF166,#REF!="Y")=TRUE,"",IF(ISERROR(MATCH(AF$3,#REF!,0)=TRUE),AF166,IF(MATCH(AF$3,#REF!,0)=2,#REF!,"")))</f>
        <v>#REF!</v>
      </c>
      <c r="AG167" t="e">
        <f>IF(AND(#REF!=AG166,#REF!="Y")=TRUE,"",IF(ISERROR(MATCH(AG$3,#REF!,0)=TRUE),AG166,IF(MATCH(AG$3,#REF!,0)=2,#REF!,"")))</f>
        <v>#REF!</v>
      </c>
      <c r="AH167" t="e">
        <f>IF(AND(#REF!=AH166,#REF!="Y")=TRUE,"",IF(ISERROR(MATCH(AH$3,#REF!,0)=TRUE),AH166,IF(MATCH(AH$3,#REF!,0)=2,#REF!,"")))</f>
        <v>#REF!</v>
      </c>
      <c r="AI167" t="e">
        <f>IF(AND(#REF!=AI166,#REF!="Y")=TRUE,"",IF(ISERROR(MATCH(AI$3,#REF!,0)=TRUE),AI166,IF(MATCH(AI$3,#REF!,0)=2,#REF!,"")))</f>
        <v>#REF!</v>
      </c>
      <c r="AJ167" t="e">
        <f>IF(AND(#REF!=AJ166,#REF!="Y")=TRUE,"",IF(ISERROR(MATCH(AJ$3,#REF!,0)=TRUE),AJ166,IF(MATCH(AJ$3,#REF!,0)=2,#REF!,"")))</f>
        <v>#REF!</v>
      </c>
      <c r="AK167" t="e">
        <f>IF(AND(#REF!=AK166,#REF!="Y")=TRUE,"",IF(ISERROR(MATCH(AK$3,#REF!,0)=TRUE),AK166,IF(MATCH(AK$3,#REF!,0)=2,#REF!,"")))</f>
        <v>#REF!</v>
      </c>
      <c r="AL167" t="e">
        <f>IF(AND(#REF!=AL166,#REF!="Y")=TRUE,"",IF(ISERROR(MATCH(AL$3,#REF!,0)=TRUE),AL166,IF(MATCH(AL$3,#REF!,0)=2,#REF!,"")))</f>
        <v>#REF!</v>
      </c>
      <c r="AM167" t="e">
        <f>IF(AND(#REF!=AM166,#REF!="Y")=TRUE,"",IF(ISERROR(MATCH(AM$3,#REF!,0)=TRUE),AM166,IF(MATCH(AM$3,#REF!,0)=2,#REF!,"")))</f>
        <v>#REF!</v>
      </c>
      <c r="AN167" t="e">
        <f>IF(AND(#REF!=AN166,#REF!="Y")=TRUE,"",IF(ISERROR(MATCH(AN$3,#REF!,0)=TRUE),AN166,IF(MATCH(AN$3,#REF!,0)=2,#REF!,"")))</f>
        <v>#REF!</v>
      </c>
      <c r="AO167" s="110" t="e">
        <f>IF(AND(#REF!=AO166,#REF!="Y")=TRUE,"",IF(ISERROR(MATCH(AO$3,#REF!,0)=TRUE),AO166,IF(MATCH(AO$3,#REF!,0)=2,#REF!,"")))</f>
        <v>#REF!</v>
      </c>
      <c r="AP167" s="111" t="e">
        <f>IF(AND(#REF!=AP166,#REF!="Y")=TRUE,"",IF(ISERROR(MATCH(AP$3,#REF!,0)=TRUE),AP166,IF(MATCH(AP$3,#REF!,0)=2,#REF!,"")))</f>
        <v>#REF!</v>
      </c>
      <c r="AQ167" s="111" t="e">
        <f>IF(AND(#REF!=AQ166,#REF!="Y")=TRUE,"",IF(ISERROR(MATCH(AQ$3,#REF!,0)=TRUE),AQ166,IF(MATCH(AQ$3,#REF!,0)=2,#REF!,"")))</f>
        <v>#REF!</v>
      </c>
      <c r="AR167" s="111" t="e">
        <f>IF(AND(#REF!=AR166,#REF!="Y")=TRUE,"",IF(ISERROR(MATCH(AR$3,#REF!,0)=TRUE),AR166,IF(MATCH(AR$3,#REF!,0)=2,#REF!,"")))</f>
        <v>#REF!</v>
      </c>
      <c r="AS167" s="114" t="e">
        <f>IF(AND(#REF!=AS166,#REF!="Y")=TRUE,"",IF(ISERROR(MATCH(AS$3,#REF!,0)=TRUE),AS166,IF(MATCH(AS$3,#REF!,0)=2,#REF!,"")))</f>
        <v>#REF!</v>
      </c>
      <c r="AT167" s="110" t="e">
        <f>IF(AND(#REF!=AT166,#REF!="Y")=TRUE,"",IF(ISERROR(MATCH(AT$3,#REF!,0)=TRUE),AT166,IF(MATCH(AT$3,#REF!,0)=2,#REF!,"")))</f>
        <v>#REF!</v>
      </c>
      <c r="AU167" s="111" t="e">
        <f>IF(AND(#REF!=AU166,#REF!="Y")=TRUE,"",IF(ISERROR(MATCH(AU$3,#REF!,0)=TRUE),AU166,IF(MATCH(AU$3,#REF!,0)=2,#REF!,"")))</f>
        <v>#REF!</v>
      </c>
      <c r="AV167" s="114" t="e">
        <f>IF(AND(#REF!=AV166,#REF!="Y")=TRUE,"",IF(ISERROR(MATCH(AV$3,#REF!,0)=TRUE),AV166,IF(MATCH(AV$3,#REF!,0)=2,#REF!,"")))</f>
        <v>#REF!</v>
      </c>
    </row>
    <row r="168" spans="1:48">
      <c r="A168">
        <v>164</v>
      </c>
      <c r="B168" t="e">
        <f>IF(AND(#REF!=B167,#REF!="Y")=TRUE,"",IF(ISERROR(MATCH(B$3,#REF!,0)=TRUE),B167,IF(MATCH(B$3,#REF!,0)=2,#REF!,"")))</f>
        <v>#REF!</v>
      </c>
      <c r="C168" t="e">
        <f>IF(AND(#REF!=C167,#REF!="Y")=TRUE,"",IF(ISERROR(MATCH(C$3,#REF!,0)=TRUE),C167,IF(MATCH(C$3,#REF!,0)=2,#REF!,"")))</f>
        <v>#REF!</v>
      </c>
      <c r="D168" t="e">
        <f>IF(AND(#REF!=D167,#REF!="Y")=TRUE,"",IF(ISERROR(MATCH(D$3,#REF!,0)=TRUE),D167,IF(MATCH(D$3,#REF!,0)=2,#REF!,"")))</f>
        <v>#REF!</v>
      </c>
      <c r="E168" t="e">
        <f>IF(AND(#REF!=E167,#REF!="Y")=TRUE,"",IF(ISERROR(MATCH(E$3,#REF!,0)=TRUE),E167,IF(MATCH(E$3,#REF!,0)=2,#REF!,"")))</f>
        <v>#REF!</v>
      </c>
      <c r="F168" t="e">
        <f>IF(AND(#REF!=F167,#REF!="Y")=TRUE,"",IF(ISERROR(MATCH(F$3,#REF!,0)=TRUE),F167,IF(MATCH(F$3,#REF!,0)=2,#REF!,"")))</f>
        <v>#REF!</v>
      </c>
      <c r="G168" t="e">
        <f>IF(AND(#REF!=G167,#REF!="Y")=TRUE,"",IF(ISERROR(MATCH(G$3,#REF!,0)=TRUE),G167,IF(MATCH(G$3,#REF!,0)=2,#REF!,"")))</f>
        <v>#REF!</v>
      </c>
      <c r="H168" t="e">
        <f>IF(AND(#REF!=H167,#REF!="Y")=TRUE,"",IF(ISERROR(MATCH(H$3,#REF!,0)=TRUE),H167,IF(MATCH(H$3,#REF!,0)=2,#REF!,"")))</f>
        <v>#REF!</v>
      </c>
      <c r="I168" s="110" t="e">
        <f>IF(AND(#REF!=I167,#REF!="Y")=TRUE,"",IF(ISERROR(MATCH(I$3,#REF!,0)=TRUE),I167,IF(MATCH(I$3,#REF!,0)=2,#REF!,"")))</f>
        <v>#REF!</v>
      </c>
      <c r="J168" s="111" t="e">
        <f>IF(AND(#REF!=J167,#REF!="Y")=TRUE,"",IF(ISERROR(MATCH(J$3,#REF!,0)=TRUE),J167,IF(MATCH(J$3,#REF!,0)=2,#REF!,"")))</f>
        <v>#REF!</v>
      </c>
      <c r="K168" s="111" t="e">
        <f>IF(AND(#REF!=K167,#REF!="Y")=TRUE,"",IF(ISERROR(MATCH(K$3,#REF!,0)=TRUE),K167,IF(MATCH(K$3,#REF!,0)=2,#REF!,"")))</f>
        <v>#REF!</v>
      </c>
      <c r="L168" s="111" t="e">
        <f>IF(AND(#REF!=L167,#REF!="Y")=TRUE,"",IF(ISERROR(MATCH(L$3,#REF!,0)=TRUE),L167,IF(MATCH(L$3,#REF!,0)=2,#REF!,"")))</f>
        <v>#REF!</v>
      </c>
      <c r="M168" s="111" t="e">
        <f>IF(AND(#REF!=M167,#REF!="Y")=TRUE,"",IF(ISERROR(MATCH(M$3,#REF!,0)=TRUE),M167,IF(MATCH(M$3,#REF!,0)=2,#REF!,"")))</f>
        <v>#REF!</v>
      </c>
      <c r="N168" s="111" t="e">
        <f>IF(AND(#REF!=N167,#REF!="Y")=TRUE,"",IF(ISERROR(MATCH(N$3,#REF!,0)=TRUE),N167,IF(MATCH(N$3,#REF!,0)=2,#REF!,"")))</f>
        <v>#REF!</v>
      </c>
      <c r="O168" s="114" t="e">
        <f>IF(AND(#REF!=O167,#REF!="Y")=TRUE,"",IF(ISERROR(MATCH(O$3,#REF!,0)=TRUE),O167,IF(MATCH(O$3,#REF!,0)=2,#REF!,"")))</f>
        <v>#REF!</v>
      </c>
      <c r="P168" s="110" t="e">
        <f>IF(AND(#REF!=P167,#REF!="Y")=TRUE,"",IF(ISERROR(MATCH(P$3,#REF!,0)=TRUE),P167,IF(MATCH(P$3,#REF!,0)=2,#REF!,"")))</f>
        <v>#REF!</v>
      </c>
      <c r="Q168" s="111" t="e">
        <f>IF(AND(#REF!=Q167,#REF!="Y")=TRUE,"",IF(ISERROR(MATCH(Q$3,#REF!,0)=TRUE),Q167,IF(MATCH(Q$3,#REF!,0)=2,#REF!,"")))</f>
        <v>#REF!</v>
      </c>
      <c r="R168" s="111" t="e">
        <f>IF(AND(#REF!=R167,#REF!="Y")=TRUE,"",IF(ISERROR(MATCH(R$3,#REF!,0)=TRUE),R167,IF(MATCH(R$3,#REF!,0)=2,#REF!,"")))</f>
        <v>#REF!</v>
      </c>
      <c r="S168" s="111" t="e">
        <f>IF(AND(#REF!=S167,#REF!="Y")=TRUE,"",IF(ISERROR(MATCH(S$3,#REF!,0)=TRUE),S167,IF(MATCH(S$3,#REF!,0)=2,#REF!,"")))</f>
        <v>#REF!</v>
      </c>
      <c r="T168" s="111" t="e">
        <f>IF(AND(#REF!=T167,#REF!="Y")=TRUE,"",IF(ISERROR(MATCH(T$3,#REF!,0)=TRUE),T167,IF(MATCH(T$3,#REF!,0)=2,#REF!,"")))</f>
        <v>#REF!</v>
      </c>
      <c r="U168" s="111" t="e">
        <f>IF(AND(#REF!=U167,#REF!="Y")=TRUE,"",IF(ISERROR(MATCH(U$3,#REF!,0)=TRUE),U167,IF(MATCH(U$3,#REF!,0)=2,#REF!,"")))</f>
        <v>#REF!</v>
      </c>
      <c r="V168" s="111" t="e">
        <f>IF(AND(#REF!=V167,#REF!="Y")=TRUE,"",IF(ISERROR(MATCH(V$3,#REF!,0)=TRUE),V167,IF(MATCH(V$3,#REF!,0)=2,#REF!,"")))</f>
        <v>#REF!</v>
      </c>
      <c r="W168" s="114" t="e">
        <f>IF(AND(#REF!=W167,#REF!="Y")=TRUE,"",IF(ISERROR(MATCH(W$3,#REF!,0)=TRUE),W167,IF(MATCH(W$3,#REF!,0)=2,#REF!,"")))</f>
        <v>#REF!</v>
      </c>
      <c r="X168" t="e">
        <f>IF(AND(#REF!=X167,#REF!="Y")=TRUE,"",IF(ISERROR(MATCH(X$3,#REF!,0)=TRUE),X167,IF(MATCH(X$3,#REF!,0)=2,#REF!,"")))</f>
        <v>#REF!</v>
      </c>
      <c r="Y168" t="e">
        <f>IF(AND(#REF!=Y167,#REF!="Y")=TRUE,"",IF(ISERROR(MATCH(Y$3,#REF!,0)=TRUE),Y167,IF(MATCH(Y$3,#REF!,0)=2,#REF!,"")))</f>
        <v>#REF!</v>
      </c>
      <c r="Z168" t="e">
        <f>IF(AND(#REF!=Z167,#REF!="Y")=TRUE,"",IF(ISERROR(MATCH(Z$3,#REF!,0)=TRUE),Z167,IF(MATCH(Z$3,#REF!,0)=2,#REF!,"")))</f>
        <v>#REF!</v>
      </c>
      <c r="AA168" s="110" t="e">
        <f>IF(AND(#REF!=AA167,#REF!="Y")=TRUE,"",IF(ISERROR(MATCH(AA$3,#REF!,0)=TRUE),AA167,IF(MATCH(AA$3,#REF!,0)=2,#REF!,"")))</f>
        <v>#REF!</v>
      </c>
      <c r="AB168" s="111" t="e">
        <f>IF(AND(#REF!=AB167,#REF!="Y")=TRUE,"",IF(ISERROR(MATCH(AB$3,#REF!,0)=TRUE),AB167,IF(MATCH(AB$3,#REF!,0)=2,#REF!,"")))</f>
        <v>#REF!</v>
      </c>
      <c r="AC168" s="111" t="e">
        <f>IF(AND(#REF!=AC167,#REF!="Y")=TRUE,"",IF(ISERROR(MATCH(AC$3,#REF!,0)=TRUE),AC167,IF(MATCH(AC$3,#REF!,0)=2,#REF!,"")))</f>
        <v>#REF!</v>
      </c>
      <c r="AD168" s="114" t="e">
        <f>IF(AND(#REF!=AD167,#REF!="Y")=TRUE,"",IF(ISERROR(MATCH(AD$3,#REF!,0)=TRUE),AD167,IF(MATCH(AD$3,#REF!,0)=2,#REF!,"")))</f>
        <v>#REF!</v>
      </c>
      <c r="AE168" s="110" t="e">
        <f>IF(AND(#REF!=AE167,#REF!="Y")=TRUE,"",IF(ISERROR(MATCH(AE$3,#REF!,0)=TRUE),AE167,IF(MATCH(AE$3,#REF!,0)=2,#REF!,"")))</f>
        <v>#REF!</v>
      </c>
      <c r="AF168" s="114" t="e">
        <f>IF(AND(#REF!=AF167,#REF!="Y")=TRUE,"",IF(ISERROR(MATCH(AF$3,#REF!,0)=TRUE),AF167,IF(MATCH(AF$3,#REF!,0)=2,#REF!,"")))</f>
        <v>#REF!</v>
      </c>
      <c r="AG168" t="e">
        <f>IF(AND(#REF!=AG167,#REF!="Y")=TRUE,"",IF(ISERROR(MATCH(AG$3,#REF!,0)=TRUE),AG167,IF(MATCH(AG$3,#REF!,0)=2,#REF!,"")))</f>
        <v>#REF!</v>
      </c>
      <c r="AH168" t="e">
        <f>IF(AND(#REF!=AH167,#REF!="Y")=TRUE,"",IF(ISERROR(MATCH(AH$3,#REF!,0)=TRUE),AH167,IF(MATCH(AH$3,#REF!,0)=2,#REF!,"")))</f>
        <v>#REF!</v>
      </c>
      <c r="AI168" t="e">
        <f>IF(AND(#REF!=AI167,#REF!="Y")=TRUE,"",IF(ISERROR(MATCH(AI$3,#REF!,0)=TRUE),AI167,IF(MATCH(AI$3,#REF!,0)=2,#REF!,"")))</f>
        <v>#REF!</v>
      </c>
      <c r="AJ168" t="e">
        <f>IF(AND(#REF!=AJ167,#REF!="Y")=TRUE,"",IF(ISERROR(MATCH(AJ$3,#REF!,0)=TRUE),AJ167,IF(MATCH(AJ$3,#REF!,0)=2,#REF!,"")))</f>
        <v>#REF!</v>
      </c>
      <c r="AK168" t="e">
        <f>IF(AND(#REF!=AK167,#REF!="Y")=TRUE,"",IF(ISERROR(MATCH(AK$3,#REF!,0)=TRUE),AK167,IF(MATCH(AK$3,#REF!,0)=2,#REF!,"")))</f>
        <v>#REF!</v>
      </c>
      <c r="AL168" t="e">
        <f>IF(AND(#REF!=AL167,#REF!="Y")=TRUE,"",IF(ISERROR(MATCH(AL$3,#REF!,0)=TRUE),AL167,IF(MATCH(AL$3,#REF!,0)=2,#REF!,"")))</f>
        <v>#REF!</v>
      </c>
      <c r="AM168" t="e">
        <f>IF(AND(#REF!=AM167,#REF!="Y")=TRUE,"",IF(ISERROR(MATCH(AM$3,#REF!,0)=TRUE),AM167,IF(MATCH(AM$3,#REF!,0)=2,#REF!,"")))</f>
        <v>#REF!</v>
      </c>
      <c r="AN168" t="e">
        <f>IF(AND(#REF!=AN167,#REF!="Y")=TRUE,"",IF(ISERROR(MATCH(AN$3,#REF!,0)=TRUE),AN167,IF(MATCH(AN$3,#REF!,0)=2,#REF!,"")))</f>
        <v>#REF!</v>
      </c>
      <c r="AO168" s="110" t="e">
        <f>IF(AND(#REF!=AO167,#REF!="Y")=TRUE,"",IF(ISERROR(MATCH(AO$3,#REF!,0)=TRUE),AO167,IF(MATCH(AO$3,#REF!,0)=2,#REF!,"")))</f>
        <v>#REF!</v>
      </c>
      <c r="AP168" s="111" t="e">
        <f>IF(AND(#REF!=AP167,#REF!="Y")=TRUE,"",IF(ISERROR(MATCH(AP$3,#REF!,0)=TRUE),AP167,IF(MATCH(AP$3,#REF!,0)=2,#REF!,"")))</f>
        <v>#REF!</v>
      </c>
      <c r="AQ168" s="111" t="e">
        <f>IF(AND(#REF!=AQ167,#REF!="Y")=TRUE,"",IF(ISERROR(MATCH(AQ$3,#REF!,0)=TRUE),AQ167,IF(MATCH(AQ$3,#REF!,0)=2,#REF!,"")))</f>
        <v>#REF!</v>
      </c>
      <c r="AR168" s="111" t="e">
        <f>IF(AND(#REF!=AR167,#REF!="Y")=TRUE,"",IF(ISERROR(MATCH(AR$3,#REF!,0)=TRUE),AR167,IF(MATCH(AR$3,#REF!,0)=2,#REF!,"")))</f>
        <v>#REF!</v>
      </c>
      <c r="AS168" s="114" t="e">
        <f>IF(AND(#REF!=AS167,#REF!="Y")=TRUE,"",IF(ISERROR(MATCH(AS$3,#REF!,0)=TRUE),AS167,IF(MATCH(AS$3,#REF!,0)=2,#REF!,"")))</f>
        <v>#REF!</v>
      </c>
      <c r="AT168" s="110" t="e">
        <f>IF(AND(#REF!=AT167,#REF!="Y")=TRUE,"",IF(ISERROR(MATCH(AT$3,#REF!,0)=TRUE),AT167,IF(MATCH(AT$3,#REF!,0)=2,#REF!,"")))</f>
        <v>#REF!</v>
      </c>
      <c r="AU168" s="111" t="e">
        <f>IF(AND(#REF!=AU167,#REF!="Y")=TRUE,"",IF(ISERROR(MATCH(AU$3,#REF!,0)=TRUE),AU167,IF(MATCH(AU$3,#REF!,0)=2,#REF!,"")))</f>
        <v>#REF!</v>
      </c>
      <c r="AV168" s="114" t="e">
        <f>IF(AND(#REF!=AV167,#REF!="Y")=TRUE,"",IF(ISERROR(MATCH(AV$3,#REF!,0)=TRUE),AV167,IF(MATCH(AV$3,#REF!,0)=2,#REF!,"")))</f>
        <v>#REF!</v>
      </c>
    </row>
    <row r="169" spans="1:48">
      <c r="A169">
        <v>165</v>
      </c>
      <c r="B169" t="e">
        <f>IF(AND(#REF!=B168,#REF!="Y")=TRUE,"",IF(ISERROR(MATCH(B$3,#REF!,0)=TRUE),B168,IF(MATCH(B$3,#REF!,0)=2,#REF!,"")))</f>
        <v>#REF!</v>
      </c>
      <c r="C169" t="e">
        <f>IF(AND(#REF!=C168,#REF!="Y")=TRUE,"",IF(ISERROR(MATCH(C$3,#REF!,0)=TRUE),C168,IF(MATCH(C$3,#REF!,0)=2,#REF!,"")))</f>
        <v>#REF!</v>
      </c>
      <c r="D169" t="e">
        <f>IF(AND(#REF!=D168,#REF!="Y")=TRUE,"",IF(ISERROR(MATCH(D$3,#REF!,0)=TRUE),D168,IF(MATCH(D$3,#REF!,0)=2,#REF!,"")))</f>
        <v>#REF!</v>
      </c>
      <c r="E169" t="e">
        <f>IF(AND(#REF!=E168,#REF!="Y")=TRUE,"",IF(ISERROR(MATCH(E$3,#REF!,0)=TRUE),E168,IF(MATCH(E$3,#REF!,0)=2,#REF!,"")))</f>
        <v>#REF!</v>
      </c>
      <c r="F169" t="e">
        <f>IF(AND(#REF!=F168,#REF!="Y")=TRUE,"",IF(ISERROR(MATCH(F$3,#REF!,0)=TRUE),F168,IF(MATCH(F$3,#REF!,0)=2,#REF!,"")))</f>
        <v>#REF!</v>
      </c>
      <c r="G169" t="e">
        <f>IF(AND(#REF!=G168,#REF!="Y")=TRUE,"",IF(ISERROR(MATCH(G$3,#REF!,0)=TRUE),G168,IF(MATCH(G$3,#REF!,0)=2,#REF!,"")))</f>
        <v>#REF!</v>
      </c>
      <c r="H169" t="e">
        <f>IF(AND(#REF!=H168,#REF!="Y")=TRUE,"",IF(ISERROR(MATCH(H$3,#REF!,0)=TRUE),H168,IF(MATCH(H$3,#REF!,0)=2,#REF!,"")))</f>
        <v>#REF!</v>
      </c>
      <c r="I169" s="110" t="e">
        <f>IF(AND(#REF!=I168,#REF!="Y")=TRUE,"",IF(ISERROR(MATCH(I$3,#REF!,0)=TRUE),I168,IF(MATCH(I$3,#REF!,0)=2,#REF!,"")))</f>
        <v>#REF!</v>
      </c>
      <c r="J169" s="111" t="e">
        <f>IF(AND(#REF!=J168,#REF!="Y")=TRUE,"",IF(ISERROR(MATCH(J$3,#REF!,0)=TRUE),J168,IF(MATCH(J$3,#REF!,0)=2,#REF!,"")))</f>
        <v>#REF!</v>
      </c>
      <c r="K169" s="111" t="e">
        <f>IF(AND(#REF!=K168,#REF!="Y")=TRUE,"",IF(ISERROR(MATCH(K$3,#REF!,0)=TRUE),K168,IF(MATCH(K$3,#REF!,0)=2,#REF!,"")))</f>
        <v>#REF!</v>
      </c>
      <c r="L169" s="111" t="e">
        <f>IF(AND(#REF!=L168,#REF!="Y")=TRUE,"",IF(ISERROR(MATCH(L$3,#REF!,0)=TRUE),L168,IF(MATCH(L$3,#REF!,0)=2,#REF!,"")))</f>
        <v>#REF!</v>
      </c>
      <c r="M169" s="111" t="e">
        <f>IF(AND(#REF!=M168,#REF!="Y")=TRUE,"",IF(ISERROR(MATCH(M$3,#REF!,0)=TRUE),M168,IF(MATCH(M$3,#REF!,0)=2,#REF!,"")))</f>
        <v>#REF!</v>
      </c>
      <c r="N169" s="111" t="e">
        <f>IF(AND(#REF!=N168,#REF!="Y")=TRUE,"",IF(ISERROR(MATCH(N$3,#REF!,0)=TRUE),N168,IF(MATCH(N$3,#REF!,0)=2,#REF!,"")))</f>
        <v>#REF!</v>
      </c>
      <c r="O169" s="114" t="e">
        <f>IF(AND(#REF!=O168,#REF!="Y")=TRUE,"",IF(ISERROR(MATCH(O$3,#REF!,0)=TRUE),O168,IF(MATCH(O$3,#REF!,0)=2,#REF!,"")))</f>
        <v>#REF!</v>
      </c>
      <c r="P169" s="110" t="e">
        <f>IF(AND(#REF!=P168,#REF!="Y")=TRUE,"",IF(ISERROR(MATCH(P$3,#REF!,0)=TRUE),P168,IF(MATCH(P$3,#REF!,0)=2,#REF!,"")))</f>
        <v>#REF!</v>
      </c>
      <c r="Q169" s="111" t="e">
        <f>IF(AND(#REF!=Q168,#REF!="Y")=TRUE,"",IF(ISERROR(MATCH(Q$3,#REF!,0)=TRUE),Q168,IF(MATCH(Q$3,#REF!,0)=2,#REF!,"")))</f>
        <v>#REF!</v>
      </c>
      <c r="R169" s="111" t="e">
        <f>IF(AND(#REF!=R168,#REF!="Y")=TRUE,"",IF(ISERROR(MATCH(R$3,#REF!,0)=TRUE),R168,IF(MATCH(R$3,#REF!,0)=2,#REF!,"")))</f>
        <v>#REF!</v>
      </c>
      <c r="S169" s="111" t="e">
        <f>IF(AND(#REF!=S168,#REF!="Y")=TRUE,"",IF(ISERROR(MATCH(S$3,#REF!,0)=TRUE),S168,IF(MATCH(S$3,#REF!,0)=2,#REF!,"")))</f>
        <v>#REF!</v>
      </c>
      <c r="T169" s="111" t="e">
        <f>IF(AND(#REF!=T168,#REF!="Y")=TRUE,"",IF(ISERROR(MATCH(T$3,#REF!,0)=TRUE),T168,IF(MATCH(T$3,#REF!,0)=2,#REF!,"")))</f>
        <v>#REF!</v>
      </c>
      <c r="U169" s="111" t="e">
        <f>IF(AND(#REF!=U168,#REF!="Y")=TRUE,"",IF(ISERROR(MATCH(U$3,#REF!,0)=TRUE),U168,IF(MATCH(U$3,#REF!,0)=2,#REF!,"")))</f>
        <v>#REF!</v>
      </c>
      <c r="V169" s="111" t="e">
        <f>IF(AND(#REF!=V168,#REF!="Y")=TRUE,"",IF(ISERROR(MATCH(V$3,#REF!,0)=TRUE),V168,IF(MATCH(V$3,#REF!,0)=2,#REF!,"")))</f>
        <v>#REF!</v>
      </c>
      <c r="W169" s="114" t="e">
        <f>IF(AND(#REF!=W168,#REF!="Y")=TRUE,"",IF(ISERROR(MATCH(W$3,#REF!,0)=TRUE),W168,IF(MATCH(W$3,#REF!,0)=2,#REF!,"")))</f>
        <v>#REF!</v>
      </c>
      <c r="X169" t="e">
        <f>IF(AND(#REF!=X168,#REF!="Y")=TRUE,"",IF(ISERROR(MATCH(X$3,#REF!,0)=TRUE),X168,IF(MATCH(X$3,#REF!,0)=2,#REF!,"")))</f>
        <v>#REF!</v>
      </c>
      <c r="Y169" t="e">
        <f>IF(AND(#REF!=Y168,#REF!="Y")=TRUE,"",IF(ISERROR(MATCH(Y$3,#REF!,0)=TRUE),Y168,IF(MATCH(Y$3,#REF!,0)=2,#REF!,"")))</f>
        <v>#REF!</v>
      </c>
      <c r="Z169" t="e">
        <f>IF(AND(#REF!=Z168,#REF!="Y")=TRUE,"",IF(ISERROR(MATCH(Z$3,#REF!,0)=TRUE),Z168,IF(MATCH(Z$3,#REF!,0)=2,#REF!,"")))</f>
        <v>#REF!</v>
      </c>
      <c r="AA169" s="110" t="e">
        <f>IF(AND(#REF!=AA168,#REF!="Y")=TRUE,"",IF(ISERROR(MATCH(AA$3,#REF!,0)=TRUE),AA168,IF(MATCH(AA$3,#REF!,0)=2,#REF!,"")))</f>
        <v>#REF!</v>
      </c>
      <c r="AB169" s="111" t="e">
        <f>IF(AND(#REF!=AB168,#REF!="Y")=TRUE,"",IF(ISERROR(MATCH(AB$3,#REF!,0)=TRUE),AB168,IF(MATCH(AB$3,#REF!,0)=2,#REF!,"")))</f>
        <v>#REF!</v>
      </c>
      <c r="AC169" s="111" t="e">
        <f>IF(AND(#REF!=AC168,#REF!="Y")=TRUE,"",IF(ISERROR(MATCH(AC$3,#REF!,0)=TRUE),AC168,IF(MATCH(AC$3,#REF!,0)=2,#REF!,"")))</f>
        <v>#REF!</v>
      </c>
      <c r="AD169" s="114" t="e">
        <f>IF(AND(#REF!=AD168,#REF!="Y")=TRUE,"",IF(ISERROR(MATCH(AD$3,#REF!,0)=TRUE),AD168,IF(MATCH(AD$3,#REF!,0)=2,#REF!,"")))</f>
        <v>#REF!</v>
      </c>
      <c r="AE169" s="110" t="e">
        <f>IF(AND(#REF!=AE168,#REF!="Y")=TRUE,"",IF(ISERROR(MATCH(AE$3,#REF!,0)=TRUE),AE168,IF(MATCH(AE$3,#REF!,0)=2,#REF!,"")))</f>
        <v>#REF!</v>
      </c>
      <c r="AF169" s="114" t="e">
        <f>IF(AND(#REF!=AF168,#REF!="Y")=TRUE,"",IF(ISERROR(MATCH(AF$3,#REF!,0)=TRUE),AF168,IF(MATCH(AF$3,#REF!,0)=2,#REF!,"")))</f>
        <v>#REF!</v>
      </c>
      <c r="AG169" t="e">
        <f>IF(AND(#REF!=AG168,#REF!="Y")=TRUE,"",IF(ISERROR(MATCH(AG$3,#REF!,0)=TRUE),AG168,IF(MATCH(AG$3,#REF!,0)=2,#REF!,"")))</f>
        <v>#REF!</v>
      </c>
      <c r="AH169" t="e">
        <f>IF(AND(#REF!=AH168,#REF!="Y")=TRUE,"",IF(ISERROR(MATCH(AH$3,#REF!,0)=TRUE),AH168,IF(MATCH(AH$3,#REF!,0)=2,#REF!,"")))</f>
        <v>#REF!</v>
      </c>
      <c r="AI169" t="e">
        <f>IF(AND(#REF!=AI168,#REF!="Y")=TRUE,"",IF(ISERROR(MATCH(AI$3,#REF!,0)=TRUE),AI168,IF(MATCH(AI$3,#REF!,0)=2,#REF!,"")))</f>
        <v>#REF!</v>
      </c>
      <c r="AJ169" t="e">
        <f>IF(AND(#REF!=AJ168,#REF!="Y")=TRUE,"",IF(ISERROR(MATCH(AJ$3,#REF!,0)=TRUE),AJ168,IF(MATCH(AJ$3,#REF!,0)=2,#REF!,"")))</f>
        <v>#REF!</v>
      </c>
      <c r="AK169" t="e">
        <f>IF(AND(#REF!=AK168,#REF!="Y")=TRUE,"",IF(ISERROR(MATCH(AK$3,#REF!,0)=TRUE),AK168,IF(MATCH(AK$3,#REF!,0)=2,#REF!,"")))</f>
        <v>#REF!</v>
      </c>
      <c r="AL169" t="e">
        <f>IF(AND(#REF!=AL168,#REF!="Y")=TRUE,"",IF(ISERROR(MATCH(AL$3,#REF!,0)=TRUE),AL168,IF(MATCH(AL$3,#REF!,0)=2,#REF!,"")))</f>
        <v>#REF!</v>
      </c>
      <c r="AM169" t="e">
        <f>IF(AND(#REF!=AM168,#REF!="Y")=TRUE,"",IF(ISERROR(MATCH(AM$3,#REF!,0)=TRUE),AM168,IF(MATCH(AM$3,#REF!,0)=2,#REF!,"")))</f>
        <v>#REF!</v>
      </c>
      <c r="AN169" t="e">
        <f>IF(AND(#REF!=AN168,#REF!="Y")=TRUE,"",IF(ISERROR(MATCH(AN$3,#REF!,0)=TRUE),AN168,IF(MATCH(AN$3,#REF!,0)=2,#REF!,"")))</f>
        <v>#REF!</v>
      </c>
      <c r="AO169" s="110" t="e">
        <f>IF(AND(#REF!=AO168,#REF!="Y")=TRUE,"",IF(ISERROR(MATCH(AO$3,#REF!,0)=TRUE),AO168,IF(MATCH(AO$3,#REF!,0)=2,#REF!,"")))</f>
        <v>#REF!</v>
      </c>
      <c r="AP169" s="111" t="e">
        <f>IF(AND(#REF!=AP168,#REF!="Y")=TRUE,"",IF(ISERROR(MATCH(AP$3,#REF!,0)=TRUE),AP168,IF(MATCH(AP$3,#REF!,0)=2,#REF!,"")))</f>
        <v>#REF!</v>
      </c>
      <c r="AQ169" s="111" t="e">
        <f>IF(AND(#REF!=AQ168,#REF!="Y")=TRUE,"",IF(ISERROR(MATCH(AQ$3,#REF!,0)=TRUE),AQ168,IF(MATCH(AQ$3,#REF!,0)=2,#REF!,"")))</f>
        <v>#REF!</v>
      </c>
      <c r="AR169" s="111" t="e">
        <f>IF(AND(#REF!=AR168,#REF!="Y")=TRUE,"",IF(ISERROR(MATCH(AR$3,#REF!,0)=TRUE),AR168,IF(MATCH(AR$3,#REF!,0)=2,#REF!,"")))</f>
        <v>#REF!</v>
      </c>
      <c r="AS169" s="114" t="e">
        <f>IF(AND(#REF!=AS168,#REF!="Y")=TRUE,"",IF(ISERROR(MATCH(AS$3,#REF!,0)=TRUE),AS168,IF(MATCH(AS$3,#REF!,0)=2,#REF!,"")))</f>
        <v>#REF!</v>
      </c>
      <c r="AT169" s="110" t="e">
        <f>IF(AND(#REF!=AT168,#REF!="Y")=TRUE,"",IF(ISERROR(MATCH(AT$3,#REF!,0)=TRUE),AT168,IF(MATCH(AT$3,#REF!,0)=2,#REF!,"")))</f>
        <v>#REF!</v>
      </c>
      <c r="AU169" s="111" t="e">
        <f>IF(AND(#REF!=AU168,#REF!="Y")=TRUE,"",IF(ISERROR(MATCH(AU$3,#REF!,0)=TRUE),AU168,IF(MATCH(AU$3,#REF!,0)=2,#REF!,"")))</f>
        <v>#REF!</v>
      </c>
      <c r="AV169" s="114" t="e">
        <f>IF(AND(#REF!=AV168,#REF!="Y")=TRUE,"",IF(ISERROR(MATCH(AV$3,#REF!,0)=TRUE),AV168,IF(MATCH(AV$3,#REF!,0)=2,#REF!,"")))</f>
        <v>#REF!</v>
      </c>
    </row>
    <row r="170" spans="1:48">
      <c r="A170">
        <v>166</v>
      </c>
      <c r="B170" t="e">
        <f>IF(AND(#REF!=B169,#REF!="Y")=TRUE,"",IF(ISERROR(MATCH(B$3,#REF!,0)=TRUE),B169,IF(MATCH(B$3,#REF!,0)=2,#REF!,"")))</f>
        <v>#REF!</v>
      </c>
      <c r="C170" t="e">
        <f>IF(AND(#REF!=C169,#REF!="Y")=TRUE,"",IF(ISERROR(MATCH(C$3,#REF!,0)=TRUE),C169,IF(MATCH(C$3,#REF!,0)=2,#REF!,"")))</f>
        <v>#REF!</v>
      </c>
      <c r="D170" t="e">
        <f>IF(AND(#REF!=D169,#REF!="Y")=TRUE,"",IF(ISERROR(MATCH(D$3,#REF!,0)=TRUE),D169,IF(MATCH(D$3,#REF!,0)=2,#REF!,"")))</f>
        <v>#REF!</v>
      </c>
      <c r="E170" t="e">
        <f>IF(AND(#REF!=E169,#REF!="Y")=TRUE,"",IF(ISERROR(MATCH(E$3,#REF!,0)=TRUE),E169,IF(MATCH(E$3,#REF!,0)=2,#REF!,"")))</f>
        <v>#REF!</v>
      </c>
      <c r="F170" t="e">
        <f>IF(AND(#REF!=F169,#REF!="Y")=TRUE,"",IF(ISERROR(MATCH(F$3,#REF!,0)=TRUE),F169,IF(MATCH(F$3,#REF!,0)=2,#REF!,"")))</f>
        <v>#REF!</v>
      </c>
      <c r="G170" t="e">
        <f>IF(AND(#REF!=G169,#REF!="Y")=TRUE,"",IF(ISERROR(MATCH(G$3,#REF!,0)=TRUE),G169,IF(MATCH(G$3,#REF!,0)=2,#REF!,"")))</f>
        <v>#REF!</v>
      </c>
      <c r="H170" t="e">
        <f>IF(AND(#REF!=H169,#REF!="Y")=TRUE,"",IF(ISERROR(MATCH(H$3,#REF!,0)=TRUE),H169,IF(MATCH(H$3,#REF!,0)=2,#REF!,"")))</f>
        <v>#REF!</v>
      </c>
      <c r="I170" s="110" t="e">
        <f>IF(AND(#REF!=I169,#REF!="Y")=TRUE,"",IF(ISERROR(MATCH(I$3,#REF!,0)=TRUE),I169,IF(MATCH(I$3,#REF!,0)=2,#REF!,"")))</f>
        <v>#REF!</v>
      </c>
      <c r="J170" s="111" t="e">
        <f>IF(AND(#REF!=J169,#REF!="Y")=TRUE,"",IF(ISERROR(MATCH(J$3,#REF!,0)=TRUE),J169,IF(MATCH(J$3,#REF!,0)=2,#REF!,"")))</f>
        <v>#REF!</v>
      </c>
      <c r="K170" s="111" t="e">
        <f>IF(AND(#REF!=K169,#REF!="Y")=TRUE,"",IF(ISERROR(MATCH(K$3,#REF!,0)=TRUE),K169,IF(MATCH(K$3,#REF!,0)=2,#REF!,"")))</f>
        <v>#REF!</v>
      </c>
      <c r="L170" s="111" t="e">
        <f>IF(AND(#REF!=L169,#REF!="Y")=TRUE,"",IF(ISERROR(MATCH(L$3,#REF!,0)=TRUE),L169,IF(MATCH(L$3,#REF!,0)=2,#REF!,"")))</f>
        <v>#REF!</v>
      </c>
      <c r="M170" s="111" t="e">
        <f>IF(AND(#REF!=M169,#REF!="Y")=TRUE,"",IF(ISERROR(MATCH(M$3,#REF!,0)=TRUE),M169,IF(MATCH(M$3,#REF!,0)=2,#REF!,"")))</f>
        <v>#REF!</v>
      </c>
      <c r="N170" s="111" t="e">
        <f>IF(AND(#REF!=N169,#REF!="Y")=TRUE,"",IF(ISERROR(MATCH(N$3,#REF!,0)=TRUE),N169,IF(MATCH(N$3,#REF!,0)=2,#REF!,"")))</f>
        <v>#REF!</v>
      </c>
      <c r="O170" s="114" t="e">
        <f>IF(AND(#REF!=O169,#REF!="Y")=TRUE,"",IF(ISERROR(MATCH(O$3,#REF!,0)=TRUE),O169,IF(MATCH(O$3,#REF!,0)=2,#REF!,"")))</f>
        <v>#REF!</v>
      </c>
      <c r="P170" s="110" t="e">
        <f>IF(AND(#REF!=P169,#REF!="Y")=TRUE,"",IF(ISERROR(MATCH(P$3,#REF!,0)=TRUE),P169,IF(MATCH(P$3,#REF!,0)=2,#REF!,"")))</f>
        <v>#REF!</v>
      </c>
      <c r="Q170" s="111" t="e">
        <f>IF(AND(#REF!=Q169,#REF!="Y")=TRUE,"",IF(ISERROR(MATCH(Q$3,#REF!,0)=TRUE),Q169,IF(MATCH(Q$3,#REF!,0)=2,#REF!,"")))</f>
        <v>#REF!</v>
      </c>
      <c r="R170" s="111" t="e">
        <f>IF(AND(#REF!=R169,#REF!="Y")=TRUE,"",IF(ISERROR(MATCH(R$3,#REF!,0)=TRUE),R169,IF(MATCH(R$3,#REF!,0)=2,#REF!,"")))</f>
        <v>#REF!</v>
      </c>
      <c r="S170" s="111" t="e">
        <f>IF(AND(#REF!=S169,#REF!="Y")=TRUE,"",IF(ISERROR(MATCH(S$3,#REF!,0)=TRUE),S169,IF(MATCH(S$3,#REF!,0)=2,#REF!,"")))</f>
        <v>#REF!</v>
      </c>
      <c r="T170" s="111" t="e">
        <f>IF(AND(#REF!=T169,#REF!="Y")=TRUE,"",IF(ISERROR(MATCH(T$3,#REF!,0)=TRUE),T169,IF(MATCH(T$3,#REF!,0)=2,#REF!,"")))</f>
        <v>#REF!</v>
      </c>
      <c r="U170" s="111" t="e">
        <f>IF(AND(#REF!=U169,#REF!="Y")=TRUE,"",IF(ISERROR(MATCH(U$3,#REF!,0)=TRUE),U169,IF(MATCH(U$3,#REF!,0)=2,#REF!,"")))</f>
        <v>#REF!</v>
      </c>
      <c r="V170" s="111" t="e">
        <f>IF(AND(#REF!=V169,#REF!="Y")=TRUE,"",IF(ISERROR(MATCH(V$3,#REF!,0)=TRUE),V169,IF(MATCH(V$3,#REF!,0)=2,#REF!,"")))</f>
        <v>#REF!</v>
      </c>
      <c r="W170" s="114" t="e">
        <f>IF(AND(#REF!=W169,#REF!="Y")=TRUE,"",IF(ISERROR(MATCH(W$3,#REF!,0)=TRUE),W169,IF(MATCH(W$3,#REF!,0)=2,#REF!,"")))</f>
        <v>#REF!</v>
      </c>
      <c r="X170" t="e">
        <f>IF(AND(#REF!=X169,#REF!="Y")=TRUE,"",IF(ISERROR(MATCH(X$3,#REF!,0)=TRUE),X169,IF(MATCH(X$3,#REF!,0)=2,#REF!,"")))</f>
        <v>#REF!</v>
      </c>
      <c r="Y170" t="e">
        <f>IF(AND(#REF!=Y169,#REF!="Y")=TRUE,"",IF(ISERROR(MATCH(Y$3,#REF!,0)=TRUE),Y169,IF(MATCH(Y$3,#REF!,0)=2,#REF!,"")))</f>
        <v>#REF!</v>
      </c>
      <c r="Z170" t="e">
        <f>IF(AND(#REF!=Z169,#REF!="Y")=TRUE,"",IF(ISERROR(MATCH(Z$3,#REF!,0)=TRUE),Z169,IF(MATCH(Z$3,#REF!,0)=2,#REF!,"")))</f>
        <v>#REF!</v>
      </c>
      <c r="AA170" s="110" t="e">
        <f>IF(AND(#REF!=AA169,#REF!="Y")=TRUE,"",IF(ISERROR(MATCH(AA$3,#REF!,0)=TRUE),AA169,IF(MATCH(AA$3,#REF!,0)=2,#REF!,"")))</f>
        <v>#REF!</v>
      </c>
      <c r="AB170" s="111" t="e">
        <f>IF(AND(#REF!=AB169,#REF!="Y")=TRUE,"",IF(ISERROR(MATCH(AB$3,#REF!,0)=TRUE),AB169,IF(MATCH(AB$3,#REF!,0)=2,#REF!,"")))</f>
        <v>#REF!</v>
      </c>
      <c r="AC170" s="111" t="e">
        <f>IF(AND(#REF!=AC169,#REF!="Y")=TRUE,"",IF(ISERROR(MATCH(AC$3,#REF!,0)=TRUE),AC169,IF(MATCH(AC$3,#REF!,0)=2,#REF!,"")))</f>
        <v>#REF!</v>
      </c>
      <c r="AD170" s="114" t="e">
        <f>IF(AND(#REF!=AD169,#REF!="Y")=TRUE,"",IF(ISERROR(MATCH(AD$3,#REF!,0)=TRUE),AD169,IF(MATCH(AD$3,#REF!,0)=2,#REF!,"")))</f>
        <v>#REF!</v>
      </c>
      <c r="AE170" s="110" t="e">
        <f>IF(AND(#REF!=AE169,#REF!="Y")=TRUE,"",IF(ISERROR(MATCH(AE$3,#REF!,0)=TRUE),AE169,IF(MATCH(AE$3,#REF!,0)=2,#REF!,"")))</f>
        <v>#REF!</v>
      </c>
      <c r="AF170" s="114" t="e">
        <f>IF(AND(#REF!=AF169,#REF!="Y")=TRUE,"",IF(ISERROR(MATCH(AF$3,#REF!,0)=TRUE),AF169,IF(MATCH(AF$3,#REF!,0)=2,#REF!,"")))</f>
        <v>#REF!</v>
      </c>
      <c r="AG170" t="e">
        <f>IF(AND(#REF!=AG169,#REF!="Y")=TRUE,"",IF(ISERROR(MATCH(AG$3,#REF!,0)=TRUE),AG169,IF(MATCH(AG$3,#REF!,0)=2,#REF!,"")))</f>
        <v>#REF!</v>
      </c>
      <c r="AH170" t="e">
        <f>IF(AND(#REF!=AH169,#REF!="Y")=TRUE,"",IF(ISERROR(MATCH(AH$3,#REF!,0)=TRUE),AH169,IF(MATCH(AH$3,#REF!,0)=2,#REF!,"")))</f>
        <v>#REF!</v>
      </c>
      <c r="AI170" t="e">
        <f>IF(AND(#REF!=AI169,#REF!="Y")=TRUE,"",IF(ISERROR(MATCH(AI$3,#REF!,0)=TRUE),AI169,IF(MATCH(AI$3,#REF!,0)=2,#REF!,"")))</f>
        <v>#REF!</v>
      </c>
      <c r="AJ170" t="e">
        <f>IF(AND(#REF!=AJ169,#REF!="Y")=TRUE,"",IF(ISERROR(MATCH(AJ$3,#REF!,0)=TRUE),AJ169,IF(MATCH(AJ$3,#REF!,0)=2,#REF!,"")))</f>
        <v>#REF!</v>
      </c>
      <c r="AK170" t="e">
        <f>IF(AND(#REF!=AK169,#REF!="Y")=TRUE,"",IF(ISERROR(MATCH(AK$3,#REF!,0)=TRUE),AK169,IF(MATCH(AK$3,#REF!,0)=2,#REF!,"")))</f>
        <v>#REF!</v>
      </c>
      <c r="AL170" t="e">
        <f>IF(AND(#REF!=AL169,#REF!="Y")=TRUE,"",IF(ISERROR(MATCH(AL$3,#REF!,0)=TRUE),AL169,IF(MATCH(AL$3,#REF!,0)=2,#REF!,"")))</f>
        <v>#REF!</v>
      </c>
      <c r="AM170" t="e">
        <f>IF(AND(#REF!=AM169,#REF!="Y")=TRUE,"",IF(ISERROR(MATCH(AM$3,#REF!,0)=TRUE),AM169,IF(MATCH(AM$3,#REF!,0)=2,#REF!,"")))</f>
        <v>#REF!</v>
      </c>
      <c r="AN170" t="e">
        <f>IF(AND(#REF!=AN169,#REF!="Y")=TRUE,"",IF(ISERROR(MATCH(AN$3,#REF!,0)=TRUE),AN169,IF(MATCH(AN$3,#REF!,0)=2,#REF!,"")))</f>
        <v>#REF!</v>
      </c>
      <c r="AO170" s="110" t="e">
        <f>IF(AND(#REF!=AO169,#REF!="Y")=TRUE,"",IF(ISERROR(MATCH(AO$3,#REF!,0)=TRUE),AO169,IF(MATCH(AO$3,#REF!,0)=2,#REF!,"")))</f>
        <v>#REF!</v>
      </c>
      <c r="AP170" s="111" t="e">
        <f>IF(AND(#REF!=AP169,#REF!="Y")=TRUE,"",IF(ISERROR(MATCH(AP$3,#REF!,0)=TRUE),AP169,IF(MATCH(AP$3,#REF!,0)=2,#REF!,"")))</f>
        <v>#REF!</v>
      </c>
      <c r="AQ170" s="111" t="e">
        <f>IF(AND(#REF!=AQ169,#REF!="Y")=TRUE,"",IF(ISERROR(MATCH(AQ$3,#REF!,0)=TRUE),AQ169,IF(MATCH(AQ$3,#REF!,0)=2,#REF!,"")))</f>
        <v>#REF!</v>
      </c>
      <c r="AR170" s="111" t="e">
        <f>IF(AND(#REF!=AR169,#REF!="Y")=TRUE,"",IF(ISERROR(MATCH(AR$3,#REF!,0)=TRUE),AR169,IF(MATCH(AR$3,#REF!,0)=2,#REF!,"")))</f>
        <v>#REF!</v>
      </c>
      <c r="AS170" s="114" t="e">
        <f>IF(AND(#REF!=AS169,#REF!="Y")=TRUE,"",IF(ISERROR(MATCH(AS$3,#REF!,0)=TRUE),AS169,IF(MATCH(AS$3,#REF!,0)=2,#REF!,"")))</f>
        <v>#REF!</v>
      </c>
      <c r="AT170" s="110" t="e">
        <f>IF(AND(#REF!=AT169,#REF!="Y")=TRUE,"",IF(ISERROR(MATCH(AT$3,#REF!,0)=TRUE),AT169,IF(MATCH(AT$3,#REF!,0)=2,#REF!,"")))</f>
        <v>#REF!</v>
      </c>
      <c r="AU170" s="111" t="e">
        <f>IF(AND(#REF!=AU169,#REF!="Y")=TRUE,"",IF(ISERROR(MATCH(AU$3,#REF!,0)=TRUE),AU169,IF(MATCH(AU$3,#REF!,0)=2,#REF!,"")))</f>
        <v>#REF!</v>
      </c>
      <c r="AV170" s="114" t="e">
        <f>IF(AND(#REF!=AV169,#REF!="Y")=TRUE,"",IF(ISERROR(MATCH(AV$3,#REF!,0)=TRUE),AV169,IF(MATCH(AV$3,#REF!,0)=2,#REF!,"")))</f>
        <v>#REF!</v>
      </c>
    </row>
    <row r="171" spans="1:48">
      <c r="A171">
        <v>167</v>
      </c>
      <c r="B171" t="e">
        <f>IF(AND(#REF!=B170,#REF!="Y")=TRUE,"",IF(ISERROR(MATCH(B$3,#REF!,0)=TRUE),B170,IF(MATCH(B$3,#REF!,0)=2,#REF!,"")))</f>
        <v>#REF!</v>
      </c>
      <c r="C171" t="e">
        <f>IF(AND(#REF!=C170,#REF!="Y")=TRUE,"",IF(ISERROR(MATCH(C$3,#REF!,0)=TRUE),C170,IF(MATCH(C$3,#REF!,0)=2,#REF!,"")))</f>
        <v>#REF!</v>
      </c>
      <c r="D171" t="e">
        <f>IF(AND(#REF!=D170,#REF!="Y")=TRUE,"",IF(ISERROR(MATCH(D$3,#REF!,0)=TRUE),D170,IF(MATCH(D$3,#REF!,0)=2,#REF!,"")))</f>
        <v>#REF!</v>
      </c>
      <c r="E171" t="e">
        <f>IF(AND(#REF!=E170,#REF!="Y")=TRUE,"",IF(ISERROR(MATCH(E$3,#REF!,0)=TRUE),E170,IF(MATCH(E$3,#REF!,0)=2,#REF!,"")))</f>
        <v>#REF!</v>
      </c>
      <c r="F171" t="e">
        <f>IF(AND(#REF!=F170,#REF!="Y")=TRUE,"",IF(ISERROR(MATCH(F$3,#REF!,0)=TRUE),F170,IF(MATCH(F$3,#REF!,0)=2,#REF!,"")))</f>
        <v>#REF!</v>
      </c>
      <c r="G171" t="e">
        <f>IF(AND(#REF!=G170,#REF!="Y")=TRUE,"",IF(ISERROR(MATCH(G$3,#REF!,0)=TRUE),G170,IF(MATCH(G$3,#REF!,0)=2,#REF!,"")))</f>
        <v>#REF!</v>
      </c>
      <c r="H171" t="e">
        <f>IF(AND(#REF!=H170,#REF!="Y")=TRUE,"",IF(ISERROR(MATCH(H$3,#REF!,0)=TRUE),H170,IF(MATCH(H$3,#REF!,0)=2,#REF!,"")))</f>
        <v>#REF!</v>
      </c>
      <c r="I171" s="110" t="e">
        <f>IF(AND(#REF!=I170,#REF!="Y")=TRUE,"",IF(ISERROR(MATCH(I$3,#REF!,0)=TRUE),I170,IF(MATCH(I$3,#REF!,0)=2,#REF!,"")))</f>
        <v>#REF!</v>
      </c>
      <c r="J171" s="111" t="e">
        <f>IF(AND(#REF!=J170,#REF!="Y")=TRUE,"",IF(ISERROR(MATCH(J$3,#REF!,0)=TRUE),J170,IF(MATCH(J$3,#REF!,0)=2,#REF!,"")))</f>
        <v>#REF!</v>
      </c>
      <c r="K171" s="111" t="e">
        <f>IF(AND(#REF!=K170,#REF!="Y")=TRUE,"",IF(ISERROR(MATCH(K$3,#REF!,0)=TRUE),K170,IF(MATCH(K$3,#REF!,0)=2,#REF!,"")))</f>
        <v>#REF!</v>
      </c>
      <c r="L171" s="111" t="e">
        <f>IF(AND(#REF!=L170,#REF!="Y")=TRUE,"",IF(ISERROR(MATCH(L$3,#REF!,0)=TRUE),L170,IF(MATCH(L$3,#REF!,0)=2,#REF!,"")))</f>
        <v>#REF!</v>
      </c>
      <c r="M171" s="111" t="e">
        <f>IF(AND(#REF!=M170,#REF!="Y")=TRUE,"",IF(ISERROR(MATCH(M$3,#REF!,0)=TRUE),M170,IF(MATCH(M$3,#REF!,0)=2,#REF!,"")))</f>
        <v>#REF!</v>
      </c>
      <c r="N171" s="111" t="e">
        <f>IF(AND(#REF!=N170,#REF!="Y")=TRUE,"",IF(ISERROR(MATCH(N$3,#REF!,0)=TRUE),N170,IF(MATCH(N$3,#REF!,0)=2,#REF!,"")))</f>
        <v>#REF!</v>
      </c>
      <c r="O171" s="114" t="e">
        <f>IF(AND(#REF!=O170,#REF!="Y")=TRUE,"",IF(ISERROR(MATCH(O$3,#REF!,0)=TRUE),O170,IF(MATCH(O$3,#REF!,0)=2,#REF!,"")))</f>
        <v>#REF!</v>
      </c>
      <c r="P171" s="110" t="e">
        <f>IF(AND(#REF!=P170,#REF!="Y")=TRUE,"",IF(ISERROR(MATCH(P$3,#REF!,0)=TRUE),P170,IF(MATCH(P$3,#REF!,0)=2,#REF!,"")))</f>
        <v>#REF!</v>
      </c>
      <c r="Q171" s="111" t="e">
        <f>IF(AND(#REF!=Q170,#REF!="Y")=TRUE,"",IF(ISERROR(MATCH(Q$3,#REF!,0)=TRUE),Q170,IF(MATCH(Q$3,#REF!,0)=2,#REF!,"")))</f>
        <v>#REF!</v>
      </c>
      <c r="R171" s="111" t="e">
        <f>IF(AND(#REF!=R170,#REF!="Y")=TRUE,"",IF(ISERROR(MATCH(R$3,#REF!,0)=TRUE),R170,IF(MATCH(R$3,#REF!,0)=2,#REF!,"")))</f>
        <v>#REF!</v>
      </c>
      <c r="S171" s="111" t="e">
        <f>IF(AND(#REF!=S170,#REF!="Y")=TRUE,"",IF(ISERROR(MATCH(S$3,#REF!,0)=TRUE),S170,IF(MATCH(S$3,#REF!,0)=2,#REF!,"")))</f>
        <v>#REF!</v>
      </c>
      <c r="T171" s="111" t="e">
        <f>IF(AND(#REF!=T170,#REF!="Y")=TRUE,"",IF(ISERROR(MATCH(T$3,#REF!,0)=TRUE),T170,IF(MATCH(T$3,#REF!,0)=2,#REF!,"")))</f>
        <v>#REF!</v>
      </c>
      <c r="U171" s="111" t="e">
        <f>IF(AND(#REF!=U170,#REF!="Y")=TRUE,"",IF(ISERROR(MATCH(U$3,#REF!,0)=TRUE),U170,IF(MATCH(U$3,#REF!,0)=2,#REF!,"")))</f>
        <v>#REF!</v>
      </c>
      <c r="V171" s="111" t="e">
        <f>IF(AND(#REF!=V170,#REF!="Y")=TRUE,"",IF(ISERROR(MATCH(V$3,#REF!,0)=TRUE),V170,IF(MATCH(V$3,#REF!,0)=2,#REF!,"")))</f>
        <v>#REF!</v>
      </c>
      <c r="W171" s="114" t="e">
        <f>IF(AND(#REF!=W170,#REF!="Y")=TRUE,"",IF(ISERROR(MATCH(W$3,#REF!,0)=TRUE),W170,IF(MATCH(W$3,#REF!,0)=2,#REF!,"")))</f>
        <v>#REF!</v>
      </c>
      <c r="X171" t="e">
        <f>IF(AND(#REF!=X170,#REF!="Y")=TRUE,"",IF(ISERROR(MATCH(X$3,#REF!,0)=TRUE),X170,IF(MATCH(X$3,#REF!,0)=2,#REF!,"")))</f>
        <v>#REF!</v>
      </c>
      <c r="Y171" t="e">
        <f>IF(AND(#REF!=Y170,#REF!="Y")=TRUE,"",IF(ISERROR(MATCH(Y$3,#REF!,0)=TRUE),Y170,IF(MATCH(Y$3,#REF!,0)=2,#REF!,"")))</f>
        <v>#REF!</v>
      </c>
      <c r="Z171" t="e">
        <f>IF(AND(#REF!=Z170,#REF!="Y")=TRUE,"",IF(ISERROR(MATCH(Z$3,#REF!,0)=TRUE),Z170,IF(MATCH(Z$3,#REF!,0)=2,#REF!,"")))</f>
        <v>#REF!</v>
      </c>
      <c r="AA171" s="110" t="e">
        <f>IF(AND(#REF!=AA170,#REF!="Y")=TRUE,"",IF(ISERROR(MATCH(AA$3,#REF!,0)=TRUE),AA170,IF(MATCH(AA$3,#REF!,0)=2,#REF!,"")))</f>
        <v>#REF!</v>
      </c>
      <c r="AB171" s="111" t="e">
        <f>IF(AND(#REF!=AB170,#REF!="Y")=TRUE,"",IF(ISERROR(MATCH(AB$3,#REF!,0)=TRUE),AB170,IF(MATCH(AB$3,#REF!,0)=2,#REF!,"")))</f>
        <v>#REF!</v>
      </c>
      <c r="AC171" s="111" t="e">
        <f>IF(AND(#REF!=AC170,#REF!="Y")=TRUE,"",IF(ISERROR(MATCH(AC$3,#REF!,0)=TRUE),AC170,IF(MATCH(AC$3,#REF!,0)=2,#REF!,"")))</f>
        <v>#REF!</v>
      </c>
      <c r="AD171" s="114" t="e">
        <f>IF(AND(#REF!=AD170,#REF!="Y")=TRUE,"",IF(ISERROR(MATCH(AD$3,#REF!,0)=TRUE),AD170,IF(MATCH(AD$3,#REF!,0)=2,#REF!,"")))</f>
        <v>#REF!</v>
      </c>
      <c r="AE171" s="110" t="e">
        <f>IF(AND(#REF!=AE170,#REF!="Y")=TRUE,"",IF(ISERROR(MATCH(AE$3,#REF!,0)=TRUE),AE170,IF(MATCH(AE$3,#REF!,0)=2,#REF!,"")))</f>
        <v>#REF!</v>
      </c>
      <c r="AF171" s="114" t="e">
        <f>IF(AND(#REF!=AF170,#REF!="Y")=TRUE,"",IF(ISERROR(MATCH(AF$3,#REF!,0)=TRUE),AF170,IF(MATCH(AF$3,#REF!,0)=2,#REF!,"")))</f>
        <v>#REF!</v>
      </c>
      <c r="AG171" t="e">
        <f>IF(AND(#REF!=AG170,#REF!="Y")=TRUE,"",IF(ISERROR(MATCH(AG$3,#REF!,0)=TRUE),AG170,IF(MATCH(AG$3,#REF!,0)=2,#REF!,"")))</f>
        <v>#REF!</v>
      </c>
      <c r="AH171" t="e">
        <f>IF(AND(#REF!=AH170,#REF!="Y")=TRUE,"",IF(ISERROR(MATCH(AH$3,#REF!,0)=TRUE),AH170,IF(MATCH(AH$3,#REF!,0)=2,#REF!,"")))</f>
        <v>#REF!</v>
      </c>
      <c r="AI171" t="e">
        <f>IF(AND(#REF!=AI170,#REF!="Y")=TRUE,"",IF(ISERROR(MATCH(AI$3,#REF!,0)=TRUE),AI170,IF(MATCH(AI$3,#REF!,0)=2,#REF!,"")))</f>
        <v>#REF!</v>
      </c>
      <c r="AJ171" t="e">
        <f>IF(AND(#REF!=AJ170,#REF!="Y")=TRUE,"",IF(ISERROR(MATCH(AJ$3,#REF!,0)=TRUE),AJ170,IF(MATCH(AJ$3,#REF!,0)=2,#REF!,"")))</f>
        <v>#REF!</v>
      </c>
      <c r="AK171" t="e">
        <f>IF(AND(#REF!=AK170,#REF!="Y")=TRUE,"",IF(ISERROR(MATCH(AK$3,#REF!,0)=TRUE),AK170,IF(MATCH(AK$3,#REF!,0)=2,#REF!,"")))</f>
        <v>#REF!</v>
      </c>
      <c r="AL171" t="e">
        <f>IF(AND(#REF!=AL170,#REF!="Y")=TRUE,"",IF(ISERROR(MATCH(AL$3,#REF!,0)=TRUE),AL170,IF(MATCH(AL$3,#REF!,0)=2,#REF!,"")))</f>
        <v>#REF!</v>
      </c>
      <c r="AM171" t="e">
        <f>IF(AND(#REF!=AM170,#REF!="Y")=TRUE,"",IF(ISERROR(MATCH(AM$3,#REF!,0)=TRUE),AM170,IF(MATCH(AM$3,#REF!,0)=2,#REF!,"")))</f>
        <v>#REF!</v>
      </c>
      <c r="AN171" t="e">
        <f>IF(AND(#REF!=AN170,#REF!="Y")=TRUE,"",IF(ISERROR(MATCH(AN$3,#REF!,0)=TRUE),AN170,IF(MATCH(AN$3,#REF!,0)=2,#REF!,"")))</f>
        <v>#REF!</v>
      </c>
      <c r="AO171" s="110" t="e">
        <f>IF(AND(#REF!=AO170,#REF!="Y")=TRUE,"",IF(ISERROR(MATCH(AO$3,#REF!,0)=TRUE),AO170,IF(MATCH(AO$3,#REF!,0)=2,#REF!,"")))</f>
        <v>#REF!</v>
      </c>
      <c r="AP171" s="111" t="e">
        <f>IF(AND(#REF!=AP170,#REF!="Y")=TRUE,"",IF(ISERROR(MATCH(AP$3,#REF!,0)=TRUE),AP170,IF(MATCH(AP$3,#REF!,0)=2,#REF!,"")))</f>
        <v>#REF!</v>
      </c>
      <c r="AQ171" s="111" t="e">
        <f>IF(AND(#REF!=AQ170,#REF!="Y")=TRUE,"",IF(ISERROR(MATCH(AQ$3,#REF!,0)=TRUE),AQ170,IF(MATCH(AQ$3,#REF!,0)=2,#REF!,"")))</f>
        <v>#REF!</v>
      </c>
      <c r="AR171" s="111" t="e">
        <f>IF(AND(#REF!=AR170,#REF!="Y")=TRUE,"",IF(ISERROR(MATCH(AR$3,#REF!,0)=TRUE),AR170,IF(MATCH(AR$3,#REF!,0)=2,#REF!,"")))</f>
        <v>#REF!</v>
      </c>
      <c r="AS171" s="114" t="e">
        <f>IF(AND(#REF!=AS170,#REF!="Y")=TRUE,"",IF(ISERROR(MATCH(AS$3,#REF!,0)=TRUE),AS170,IF(MATCH(AS$3,#REF!,0)=2,#REF!,"")))</f>
        <v>#REF!</v>
      </c>
      <c r="AT171" s="110" t="e">
        <f>IF(AND(#REF!=AT170,#REF!="Y")=TRUE,"",IF(ISERROR(MATCH(AT$3,#REF!,0)=TRUE),AT170,IF(MATCH(AT$3,#REF!,0)=2,#REF!,"")))</f>
        <v>#REF!</v>
      </c>
      <c r="AU171" s="111" t="e">
        <f>IF(AND(#REF!=AU170,#REF!="Y")=TRUE,"",IF(ISERROR(MATCH(AU$3,#REF!,0)=TRUE),AU170,IF(MATCH(AU$3,#REF!,0)=2,#REF!,"")))</f>
        <v>#REF!</v>
      </c>
      <c r="AV171" s="114" t="e">
        <f>IF(AND(#REF!=AV170,#REF!="Y")=TRUE,"",IF(ISERROR(MATCH(AV$3,#REF!,0)=TRUE),AV170,IF(MATCH(AV$3,#REF!,0)=2,#REF!,"")))</f>
        <v>#REF!</v>
      </c>
    </row>
    <row r="172" spans="1:48">
      <c r="A172">
        <v>168</v>
      </c>
      <c r="B172" t="e">
        <f>IF(AND(#REF!=B171,#REF!="Y")=TRUE,"",IF(ISERROR(MATCH(B$3,#REF!,0)=TRUE),B171,IF(MATCH(B$3,#REF!,0)=2,#REF!,"")))</f>
        <v>#REF!</v>
      </c>
      <c r="C172" t="e">
        <f>IF(AND(#REF!=C171,#REF!="Y")=TRUE,"",IF(ISERROR(MATCH(C$3,#REF!,0)=TRUE),C171,IF(MATCH(C$3,#REF!,0)=2,#REF!,"")))</f>
        <v>#REF!</v>
      </c>
      <c r="D172" t="e">
        <f>IF(AND(#REF!=D171,#REF!="Y")=TRUE,"",IF(ISERROR(MATCH(D$3,#REF!,0)=TRUE),D171,IF(MATCH(D$3,#REF!,0)=2,#REF!,"")))</f>
        <v>#REF!</v>
      </c>
      <c r="E172" t="e">
        <f>IF(AND(#REF!=E171,#REF!="Y")=TRUE,"",IF(ISERROR(MATCH(E$3,#REF!,0)=TRUE),E171,IF(MATCH(E$3,#REF!,0)=2,#REF!,"")))</f>
        <v>#REF!</v>
      </c>
      <c r="F172" t="e">
        <f>IF(AND(#REF!=F171,#REF!="Y")=TRUE,"",IF(ISERROR(MATCH(F$3,#REF!,0)=TRUE),F171,IF(MATCH(F$3,#REF!,0)=2,#REF!,"")))</f>
        <v>#REF!</v>
      </c>
      <c r="G172" t="e">
        <f>IF(AND(#REF!=G171,#REF!="Y")=TRUE,"",IF(ISERROR(MATCH(G$3,#REF!,0)=TRUE),G171,IF(MATCH(G$3,#REF!,0)=2,#REF!,"")))</f>
        <v>#REF!</v>
      </c>
      <c r="H172" t="e">
        <f>IF(AND(#REF!=H171,#REF!="Y")=TRUE,"",IF(ISERROR(MATCH(H$3,#REF!,0)=TRUE),H171,IF(MATCH(H$3,#REF!,0)=2,#REF!,"")))</f>
        <v>#REF!</v>
      </c>
      <c r="I172" s="110" t="e">
        <f>IF(AND(#REF!=I171,#REF!="Y")=TRUE,"",IF(ISERROR(MATCH(I$3,#REF!,0)=TRUE),I171,IF(MATCH(I$3,#REF!,0)=2,#REF!,"")))</f>
        <v>#REF!</v>
      </c>
      <c r="J172" s="111" t="e">
        <f>IF(AND(#REF!=J171,#REF!="Y")=TRUE,"",IF(ISERROR(MATCH(J$3,#REF!,0)=TRUE),J171,IF(MATCH(J$3,#REF!,0)=2,#REF!,"")))</f>
        <v>#REF!</v>
      </c>
      <c r="K172" s="111" t="e">
        <f>IF(AND(#REF!=K171,#REF!="Y")=TRUE,"",IF(ISERROR(MATCH(K$3,#REF!,0)=TRUE),K171,IF(MATCH(K$3,#REF!,0)=2,#REF!,"")))</f>
        <v>#REF!</v>
      </c>
      <c r="L172" s="111" t="e">
        <f>IF(AND(#REF!=L171,#REF!="Y")=TRUE,"",IF(ISERROR(MATCH(L$3,#REF!,0)=TRUE),L171,IF(MATCH(L$3,#REF!,0)=2,#REF!,"")))</f>
        <v>#REF!</v>
      </c>
      <c r="M172" s="111" t="e">
        <f>IF(AND(#REF!=M171,#REF!="Y")=TRUE,"",IF(ISERROR(MATCH(M$3,#REF!,0)=TRUE),M171,IF(MATCH(M$3,#REF!,0)=2,#REF!,"")))</f>
        <v>#REF!</v>
      </c>
      <c r="N172" s="111" t="e">
        <f>IF(AND(#REF!=N171,#REF!="Y")=TRUE,"",IF(ISERROR(MATCH(N$3,#REF!,0)=TRUE),N171,IF(MATCH(N$3,#REF!,0)=2,#REF!,"")))</f>
        <v>#REF!</v>
      </c>
      <c r="O172" s="114" t="e">
        <f>IF(AND(#REF!=O171,#REF!="Y")=TRUE,"",IF(ISERROR(MATCH(O$3,#REF!,0)=TRUE),O171,IF(MATCH(O$3,#REF!,0)=2,#REF!,"")))</f>
        <v>#REF!</v>
      </c>
      <c r="P172" s="110" t="e">
        <f>IF(AND(#REF!=P171,#REF!="Y")=TRUE,"",IF(ISERROR(MATCH(P$3,#REF!,0)=TRUE),P171,IF(MATCH(P$3,#REF!,0)=2,#REF!,"")))</f>
        <v>#REF!</v>
      </c>
      <c r="Q172" s="111" t="e">
        <f>IF(AND(#REF!=Q171,#REF!="Y")=TRUE,"",IF(ISERROR(MATCH(Q$3,#REF!,0)=TRUE),Q171,IF(MATCH(Q$3,#REF!,0)=2,#REF!,"")))</f>
        <v>#REF!</v>
      </c>
      <c r="R172" s="111" t="e">
        <f>IF(AND(#REF!=R171,#REF!="Y")=TRUE,"",IF(ISERROR(MATCH(R$3,#REF!,0)=TRUE),R171,IF(MATCH(R$3,#REF!,0)=2,#REF!,"")))</f>
        <v>#REF!</v>
      </c>
      <c r="S172" s="111" t="e">
        <f>IF(AND(#REF!=S171,#REF!="Y")=TRUE,"",IF(ISERROR(MATCH(S$3,#REF!,0)=TRUE),S171,IF(MATCH(S$3,#REF!,0)=2,#REF!,"")))</f>
        <v>#REF!</v>
      </c>
      <c r="T172" s="111" t="e">
        <f>IF(AND(#REF!=T171,#REF!="Y")=TRUE,"",IF(ISERROR(MATCH(T$3,#REF!,0)=TRUE),T171,IF(MATCH(T$3,#REF!,0)=2,#REF!,"")))</f>
        <v>#REF!</v>
      </c>
      <c r="U172" s="111" t="e">
        <f>IF(AND(#REF!=U171,#REF!="Y")=TRUE,"",IF(ISERROR(MATCH(U$3,#REF!,0)=TRUE),U171,IF(MATCH(U$3,#REF!,0)=2,#REF!,"")))</f>
        <v>#REF!</v>
      </c>
      <c r="V172" s="111" t="e">
        <f>IF(AND(#REF!=V171,#REF!="Y")=TRUE,"",IF(ISERROR(MATCH(V$3,#REF!,0)=TRUE),V171,IF(MATCH(V$3,#REF!,0)=2,#REF!,"")))</f>
        <v>#REF!</v>
      </c>
      <c r="W172" s="114" t="e">
        <f>IF(AND(#REF!=W171,#REF!="Y")=TRUE,"",IF(ISERROR(MATCH(W$3,#REF!,0)=TRUE),W171,IF(MATCH(W$3,#REF!,0)=2,#REF!,"")))</f>
        <v>#REF!</v>
      </c>
      <c r="X172" t="e">
        <f>IF(AND(#REF!=X171,#REF!="Y")=TRUE,"",IF(ISERROR(MATCH(X$3,#REF!,0)=TRUE),X171,IF(MATCH(X$3,#REF!,0)=2,#REF!,"")))</f>
        <v>#REF!</v>
      </c>
      <c r="Y172" t="e">
        <f>IF(AND(#REF!=Y171,#REF!="Y")=TRUE,"",IF(ISERROR(MATCH(Y$3,#REF!,0)=TRUE),Y171,IF(MATCH(Y$3,#REF!,0)=2,#REF!,"")))</f>
        <v>#REF!</v>
      </c>
      <c r="Z172" t="e">
        <f>IF(AND(#REF!=Z171,#REF!="Y")=TRUE,"",IF(ISERROR(MATCH(Z$3,#REF!,0)=TRUE),Z171,IF(MATCH(Z$3,#REF!,0)=2,#REF!,"")))</f>
        <v>#REF!</v>
      </c>
      <c r="AA172" s="110" t="e">
        <f>IF(AND(#REF!=AA171,#REF!="Y")=TRUE,"",IF(ISERROR(MATCH(AA$3,#REF!,0)=TRUE),AA171,IF(MATCH(AA$3,#REF!,0)=2,#REF!,"")))</f>
        <v>#REF!</v>
      </c>
      <c r="AB172" s="111" t="e">
        <f>IF(AND(#REF!=AB171,#REF!="Y")=TRUE,"",IF(ISERROR(MATCH(AB$3,#REF!,0)=TRUE),AB171,IF(MATCH(AB$3,#REF!,0)=2,#REF!,"")))</f>
        <v>#REF!</v>
      </c>
      <c r="AC172" s="111" t="e">
        <f>IF(AND(#REF!=AC171,#REF!="Y")=TRUE,"",IF(ISERROR(MATCH(AC$3,#REF!,0)=TRUE),AC171,IF(MATCH(AC$3,#REF!,0)=2,#REF!,"")))</f>
        <v>#REF!</v>
      </c>
      <c r="AD172" s="114" t="e">
        <f>IF(AND(#REF!=AD171,#REF!="Y")=TRUE,"",IF(ISERROR(MATCH(AD$3,#REF!,0)=TRUE),AD171,IF(MATCH(AD$3,#REF!,0)=2,#REF!,"")))</f>
        <v>#REF!</v>
      </c>
      <c r="AE172" s="110" t="e">
        <f>IF(AND(#REF!=AE171,#REF!="Y")=TRUE,"",IF(ISERROR(MATCH(AE$3,#REF!,0)=TRUE),AE171,IF(MATCH(AE$3,#REF!,0)=2,#REF!,"")))</f>
        <v>#REF!</v>
      </c>
      <c r="AF172" s="114" t="e">
        <f>IF(AND(#REF!=AF171,#REF!="Y")=TRUE,"",IF(ISERROR(MATCH(AF$3,#REF!,0)=TRUE),AF171,IF(MATCH(AF$3,#REF!,0)=2,#REF!,"")))</f>
        <v>#REF!</v>
      </c>
      <c r="AG172" t="e">
        <f>IF(AND(#REF!=AG171,#REF!="Y")=TRUE,"",IF(ISERROR(MATCH(AG$3,#REF!,0)=TRUE),AG171,IF(MATCH(AG$3,#REF!,0)=2,#REF!,"")))</f>
        <v>#REF!</v>
      </c>
      <c r="AH172" t="e">
        <f>IF(AND(#REF!=AH171,#REF!="Y")=TRUE,"",IF(ISERROR(MATCH(AH$3,#REF!,0)=TRUE),AH171,IF(MATCH(AH$3,#REF!,0)=2,#REF!,"")))</f>
        <v>#REF!</v>
      </c>
      <c r="AI172" t="e">
        <f>IF(AND(#REF!=AI171,#REF!="Y")=TRUE,"",IF(ISERROR(MATCH(AI$3,#REF!,0)=TRUE),AI171,IF(MATCH(AI$3,#REF!,0)=2,#REF!,"")))</f>
        <v>#REF!</v>
      </c>
      <c r="AJ172" t="e">
        <f>IF(AND(#REF!=AJ171,#REF!="Y")=TRUE,"",IF(ISERROR(MATCH(AJ$3,#REF!,0)=TRUE),AJ171,IF(MATCH(AJ$3,#REF!,0)=2,#REF!,"")))</f>
        <v>#REF!</v>
      </c>
      <c r="AK172" t="e">
        <f>IF(AND(#REF!=AK171,#REF!="Y")=TRUE,"",IF(ISERROR(MATCH(AK$3,#REF!,0)=TRUE),AK171,IF(MATCH(AK$3,#REF!,0)=2,#REF!,"")))</f>
        <v>#REF!</v>
      </c>
      <c r="AL172" t="e">
        <f>IF(AND(#REF!=AL171,#REF!="Y")=TRUE,"",IF(ISERROR(MATCH(AL$3,#REF!,0)=TRUE),AL171,IF(MATCH(AL$3,#REF!,0)=2,#REF!,"")))</f>
        <v>#REF!</v>
      </c>
      <c r="AM172" t="e">
        <f>IF(AND(#REF!=AM171,#REF!="Y")=TRUE,"",IF(ISERROR(MATCH(AM$3,#REF!,0)=TRUE),AM171,IF(MATCH(AM$3,#REF!,0)=2,#REF!,"")))</f>
        <v>#REF!</v>
      </c>
      <c r="AN172" t="e">
        <f>IF(AND(#REF!=AN171,#REF!="Y")=TRUE,"",IF(ISERROR(MATCH(AN$3,#REF!,0)=TRUE),AN171,IF(MATCH(AN$3,#REF!,0)=2,#REF!,"")))</f>
        <v>#REF!</v>
      </c>
      <c r="AO172" s="110" t="e">
        <f>IF(AND(#REF!=AO171,#REF!="Y")=TRUE,"",IF(ISERROR(MATCH(AO$3,#REF!,0)=TRUE),AO171,IF(MATCH(AO$3,#REF!,0)=2,#REF!,"")))</f>
        <v>#REF!</v>
      </c>
      <c r="AP172" s="111" t="e">
        <f>IF(AND(#REF!=AP171,#REF!="Y")=TRUE,"",IF(ISERROR(MATCH(AP$3,#REF!,0)=TRUE),AP171,IF(MATCH(AP$3,#REF!,0)=2,#REF!,"")))</f>
        <v>#REF!</v>
      </c>
      <c r="AQ172" s="111" t="e">
        <f>IF(AND(#REF!=AQ171,#REF!="Y")=TRUE,"",IF(ISERROR(MATCH(AQ$3,#REF!,0)=TRUE),AQ171,IF(MATCH(AQ$3,#REF!,0)=2,#REF!,"")))</f>
        <v>#REF!</v>
      </c>
      <c r="AR172" s="111" t="e">
        <f>IF(AND(#REF!=AR171,#REF!="Y")=TRUE,"",IF(ISERROR(MATCH(AR$3,#REF!,0)=TRUE),AR171,IF(MATCH(AR$3,#REF!,0)=2,#REF!,"")))</f>
        <v>#REF!</v>
      </c>
      <c r="AS172" s="114" t="e">
        <f>IF(AND(#REF!=AS171,#REF!="Y")=TRUE,"",IF(ISERROR(MATCH(AS$3,#REF!,0)=TRUE),AS171,IF(MATCH(AS$3,#REF!,0)=2,#REF!,"")))</f>
        <v>#REF!</v>
      </c>
      <c r="AT172" s="110" t="e">
        <f>IF(AND(#REF!=AT171,#REF!="Y")=TRUE,"",IF(ISERROR(MATCH(AT$3,#REF!,0)=TRUE),AT171,IF(MATCH(AT$3,#REF!,0)=2,#REF!,"")))</f>
        <v>#REF!</v>
      </c>
      <c r="AU172" s="111" t="e">
        <f>IF(AND(#REF!=AU171,#REF!="Y")=TRUE,"",IF(ISERROR(MATCH(AU$3,#REF!,0)=TRUE),AU171,IF(MATCH(AU$3,#REF!,0)=2,#REF!,"")))</f>
        <v>#REF!</v>
      </c>
      <c r="AV172" s="114" t="e">
        <f>IF(AND(#REF!=AV171,#REF!="Y")=TRUE,"",IF(ISERROR(MATCH(AV$3,#REF!,0)=TRUE),AV171,IF(MATCH(AV$3,#REF!,0)=2,#REF!,"")))</f>
        <v>#REF!</v>
      </c>
    </row>
    <row r="173" spans="1:48">
      <c r="A173">
        <v>169</v>
      </c>
      <c r="B173" t="e">
        <f>IF(AND(#REF!=B172,#REF!="Y")=TRUE,"",IF(ISERROR(MATCH(B$3,#REF!,0)=TRUE),B172,IF(MATCH(B$3,#REF!,0)=2,#REF!,"")))</f>
        <v>#REF!</v>
      </c>
      <c r="C173" t="e">
        <f>IF(AND(#REF!=C172,#REF!="Y")=TRUE,"",IF(ISERROR(MATCH(C$3,#REF!,0)=TRUE),C172,IF(MATCH(C$3,#REF!,0)=2,#REF!,"")))</f>
        <v>#REF!</v>
      </c>
      <c r="D173" t="e">
        <f>IF(AND(#REF!=D172,#REF!="Y")=TRUE,"",IF(ISERROR(MATCH(D$3,#REF!,0)=TRUE),D172,IF(MATCH(D$3,#REF!,0)=2,#REF!,"")))</f>
        <v>#REF!</v>
      </c>
      <c r="E173" t="e">
        <f>IF(AND(#REF!=E172,#REF!="Y")=TRUE,"",IF(ISERROR(MATCH(E$3,#REF!,0)=TRUE),E172,IF(MATCH(E$3,#REF!,0)=2,#REF!,"")))</f>
        <v>#REF!</v>
      </c>
      <c r="F173" t="e">
        <f>IF(AND(#REF!=F172,#REF!="Y")=TRUE,"",IF(ISERROR(MATCH(F$3,#REF!,0)=TRUE),F172,IF(MATCH(F$3,#REF!,0)=2,#REF!,"")))</f>
        <v>#REF!</v>
      </c>
      <c r="G173" t="e">
        <f>IF(AND(#REF!=G172,#REF!="Y")=TRUE,"",IF(ISERROR(MATCH(G$3,#REF!,0)=TRUE),G172,IF(MATCH(G$3,#REF!,0)=2,#REF!,"")))</f>
        <v>#REF!</v>
      </c>
      <c r="H173" t="e">
        <f>IF(AND(#REF!=H172,#REF!="Y")=TRUE,"",IF(ISERROR(MATCH(H$3,#REF!,0)=TRUE),H172,IF(MATCH(H$3,#REF!,0)=2,#REF!,"")))</f>
        <v>#REF!</v>
      </c>
      <c r="I173" s="110" t="e">
        <f>IF(AND(#REF!=I172,#REF!="Y")=TRUE,"",IF(ISERROR(MATCH(I$3,#REF!,0)=TRUE),I172,IF(MATCH(I$3,#REF!,0)=2,#REF!,"")))</f>
        <v>#REF!</v>
      </c>
      <c r="J173" s="111" t="e">
        <f>IF(AND(#REF!=J172,#REF!="Y")=TRUE,"",IF(ISERROR(MATCH(J$3,#REF!,0)=TRUE),J172,IF(MATCH(J$3,#REF!,0)=2,#REF!,"")))</f>
        <v>#REF!</v>
      </c>
      <c r="K173" s="111" t="e">
        <f>IF(AND(#REF!=K172,#REF!="Y")=TRUE,"",IF(ISERROR(MATCH(K$3,#REF!,0)=TRUE),K172,IF(MATCH(K$3,#REF!,0)=2,#REF!,"")))</f>
        <v>#REF!</v>
      </c>
      <c r="L173" s="111" t="e">
        <f>IF(AND(#REF!=L172,#REF!="Y")=TRUE,"",IF(ISERROR(MATCH(L$3,#REF!,0)=TRUE),L172,IF(MATCH(L$3,#REF!,0)=2,#REF!,"")))</f>
        <v>#REF!</v>
      </c>
      <c r="M173" s="111" t="e">
        <f>IF(AND(#REF!=M172,#REF!="Y")=TRUE,"",IF(ISERROR(MATCH(M$3,#REF!,0)=TRUE),M172,IF(MATCH(M$3,#REF!,0)=2,#REF!,"")))</f>
        <v>#REF!</v>
      </c>
      <c r="N173" s="111" t="e">
        <f>IF(AND(#REF!=N172,#REF!="Y")=TRUE,"",IF(ISERROR(MATCH(N$3,#REF!,0)=TRUE),N172,IF(MATCH(N$3,#REF!,0)=2,#REF!,"")))</f>
        <v>#REF!</v>
      </c>
      <c r="O173" s="114" t="e">
        <f>IF(AND(#REF!=O172,#REF!="Y")=TRUE,"",IF(ISERROR(MATCH(O$3,#REF!,0)=TRUE),O172,IF(MATCH(O$3,#REF!,0)=2,#REF!,"")))</f>
        <v>#REF!</v>
      </c>
      <c r="P173" s="110" t="e">
        <f>IF(AND(#REF!=P172,#REF!="Y")=TRUE,"",IF(ISERROR(MATCH(P$3,#REF!,0)=TRUE),P172,IF(MATCH(P$3,#REF!,0)=2,#REF!,"")))</f>
        <v>#REF!</v>
      </c>
      <c r="Q173" s="111" t="e">
        <f>IF(AND(#REF!=Q172,#REF!="Y")=TRUE,"",IF(ISERROR(MATCH(Q$3,#REF!,0)=TRUE),Q172,IF(MATCH(Q$3,#REF!,0)=2,#REF!,"")))</f>
        <v>#REF!</v>
      </c>
      <c r="R173" s="111" t="e">
        <f>IF(AND(#REF!=R172,#REF!="Y")=TRUE,"",IF(ISERROR(MATCH(R$3,#REF!,0)=TRUE),R172,IF(MATCH(R$3,#REF!,0)=2,#REF!,"")))</f>
        <v>#REF!</v>
      </c>
      <c r="S173" s="111" t="e">
        <f>IF(AND(#REF!=S172,#REF!="Y")=TRUE,"",IF(ISERROR(MATCH(S$3,#REF!,0)=TRUE),S172,IF(MATCH(S$3,#REF!,0)=2,#REF!,"")))</f>
        <v>#REF!</v>
      </c>
      <c r="T173" s="111" t="e">
        <f>IF(AND(#REF!=T172,#REF!="Y")=TRUE,"",IF(ISERROR(MATCH(T$3,#REF!,0)=TRUE),T172,IF(MATCH(T$3,#REF!,0)=2,#REF!,"")))</f>
        <v>#REF!</v>
      </c>
      <c r="U173" s="111" t="e">
        <f>IF(AND(#REF!=U172,#REF!="Y")=TRUE,"",IF(ISERROR(MATCH(U$3,#REF!,0)=TRUE),U172,IF(MATCH(U$3,#REF!,0)=2,#REF!,"")))</f>
        <v>#REF!</v>
      </c>
      <c r="V173" s="111" t="e">
        <f>IF(AND(#REF!=V172,#REF!="Y")=TRUE,"",IF(ISERROR(MATCH(V$3,#REF!,0)=TRUE),V172,IF(MATCH(V$3,#REF!,0)=2,#REF!,"")))</f>
        <v>#REF!</v>
      </c>
      <c r="W173" s="114" t="e">
        <f>IF(AND(#REF!=W172,#REF!="Y")=TRUE,"",IF(ISERROR(MATCH(W$3,#REF!,0)=TRUE),W172,IF(MATCH(W$3,#REF!,0)=2,#REF!,"")))</f>
        <v>#REF!</v>
      </c>
      <c r="X173" t="e">
        <f>IF(AND(#REF!=X172,#REF!="Y")=TRUE,"",IF(ISERROR(MATCH(X$3,#REF!,0)=TRUE),X172,IF(MATCH(X$3,#REF!,0)=2,#REF!,"")))</f>
        <v>#REF!</v>
      </c>
      <c r="Y173" t="e">
        <f>IF(AND(#REF!=Y172,#REF!="Y")=TRUE,"",IF(ISERROR(MATCH(Y$3,#REF!,0)=TRUE),Y172,IF(MATCH(Y$3,#REF!,0)=2,#REF!,"")))</f>
        <v>#REF!</v>
      </c>
      <c r="Z173" t="e">
        <f>IF(AND(#REF!=Z172,#REF!="Y")=TRUE,"",IF(ISERROR(MATCH(Z$3,#REF!,0)=TRUE),Z172,IF(MATCH(Z$3,#REF!,0)=2,#REF!,"")))</f>
        <v>#REF!</v>
      </c>
      <c r="AA173" s="110" t="e">
        <f>IF(AND(#REF!=AA172,#REF!="Y")=TRUE,"",IF(ISERROR(MATCH(AA$3,#REF!,0)=TRUE),AA172,IF(MATCH(AA$3,#REF!,0)=2,#REF!,"")))</f>
        <v>#REF!</v>
      </c>
      <c r="AB173" s="111" t="e">
        <f>IF(AND(#REF!=AB172,#REF!="Y")=TRUE,"",IF(ISERROR(MATCH(AB$3,#REF!,0)=TRUE),AB172,IF(MATCH(AB$3,#REF!,0)=2,#REF!,"")))</f>
        <v>#REF!</v>
      </c>
      <c r="AC173" s="111" t="e">
        <f>IF(AND(#REF!=AC172,#REF!="Y")=TRUE,"",IF(ISERROR(MATCH(AC$3,#REF!,0)=TRUE),AC172,IF(MATCH(AC$3,#REF!,0)=2,#REF!,"")))</f>
        <v>#REF!</v>
      </c>
      <c r="AD173" s="114" t="e">
        <f>IF(AND(#REF!=AD172,#REF!="Y")=TRUE,"",IF(ISERROR(MATCH(AD$3,#REF!,0)=TRUE),AD172,IF(MATCH(AD$3,#REF!,0)=2,#REF!,"")))</f>
        <v>#REF!</v>
      </c>
      <c r="AE173" s="110" t="e">
        <f>IF(AND(#REF!=AE172,#REF!="Y")=TRUE,"",IF(ISERROR(MATCH(AE$3,#REF!,0)=TRUE),AE172,IF(MATCH(AE$3,#REF!,0)=2,#REF!,"")))</f>
        <v>#REF!</v>
      </c>
      <c r="AF173" s="114" t="e">
        <f>IF(AND(#REF!=AF172,#REF!="Y")=TRUE,"",IF(ISERROR(MATCH(AF$3,#REF!,0)=TRUE),AF172,IF(MATCH(AF$3,#REF!,0)=2,#REF!,"")))</f>
        <v>#REF!</v>
      </c>
      <c r="AG173" t="e">
        <f>IF(AND(#REF!=AG172,#REF!="Y")=TRUE,"",IF(ISERROR(MATCH(AG$3,#REF!,0)=TRUE),AG172,IF(MATCH(AG$3,#REF!,0)=2,#REF!,"")))</f>
        <v>#REF!</v>
      </c>
      <c r="AH173" t="e">
        <f>IF(AND(#REF!=AH172,#REF!="Y")=TRUE,"",IF(ISERROR(MATCH(AH$3,#REF!,0)=TRUE),AH172,IF(MATCH(AH$3,#REF!,0)=2,#REF!,"")))</f>
        <v>#REF!</v>
      </c>
      <c r="AI173" t="e">
        <f>IF(AND(#REF!=AI172,#REF!="Y")=TRUE,"",IF(ISERROR(MATCH(AI$3,#REF!,0)=TRUE),AI172,IF(MATCH(AI$3,#REF!,0)=2,#REF!,"")))</f>
        <v>#REF!</v>
      </c>
      <c r="AJ173" t="e">
        <f>IF(AND(#REF!=AJ172,#REF!="Y")=TRUE,"",IF(ISERROR(MATCH(AJ$3,#REF!,0)=TRUE),AJ172,IF(MATCH(AJ$3,#REF!,0)=2,#REF!,"")))</f>
        <v>#REF!</v>
      </c>
      <c r="AK173" t="e">
        <f>IF(AND(#REF!=AK172,#REF!="Y")=TRUE,"",IF(ISERROR(MATCH(AK$3,#REF!,0)=TRUE),AK172,IF(MATCH(AK$3,#REF!,0)=2,#REF!,"")))</f>
        <v>#REF!</v>
      </c>
      <c r="AL173" t="e">
        <f>IF(AND(#REF!=AL172,#REF!="Y")=TRUE,"",IF(ISERROR(MATCH(AL$3,#REF!,0)=TRUE),AL172,IF(MATCH(AL$3,#REF!,0)=2,#REF!,"")))</f>
        <v>#REF!</v>
      </c>
      <c r="AM173" t="e">
        <f>IF(AND(#REF!=AM172,#REF!="Y")=TRUE,"",IF(ISERROR(MATCH(AM$3,#REF!,0)=TRUE),AM172,IF(MATCH(AM$3,#REF!,0)=2,#REF!,"")))</f>
        <v>#REF!</v>
      </c>
      <c r="AN173" t="e">
        <f>IF(AND(#REF!=AN172,#REF!="Y")=TRUE,"",IF(ISERROR(MATCH(AN$3,#REF!,0)=TRUE),AN172,IF(MATCH(AN$3,#REF!,0)=2,#REF!,"")))</f>
        <v>#REF!</v>
      </c>
      <c r="AO173" s="110" t="e">
        <f>IF(AND(#REF!=AO172,#REF!="Y")=TRUE,"",IF(ISERROR(MATCH(AO$3,#REF!,0)=TRUE),AO172,IF(MATCH(AO$3,#REF!,0)=2,#REF!,"")))</f>
        <v>#REF!</v>
      </c>
      <c r="AP173" s="111" t="e">
        <f>IF(AND(#REF!=AP172,#REF!="Y")=TRUE,"",IF(ISERROR(MATCH(AP$3,#REF!,0)=TRUE),AP172,IF(MATCH(AP$3,#REF!,0)=2,#REF!,"")))</f>
        <v>#REF!</v>
      </c>
      <c r="AQ173" s="111" t="e">
        <f>IF(AND(#REF!=AQ172,#REF!="Y")=TRUE,"",IF(ISERROR(MATCH(AQ$3,#REF!,0)=TRUE),AQ172,IF(MATCH(AQ$3,#REF!,0)=2,#REF!,"")))</f>
        <v>#REF!</v>
      </c>
      <c r="AR173" s="111" t="e">
        <f>IF(AND(#REF!=AR172,#REF!="Y")=TRUE,"",IF(ISERROR(MATCH(AR$3,#REF!,0)=TRUE),AR172,IF(MATCH(AR$3,#REF!,0)=2,#REF!,"")))</f>
        <v>#REF!</v>
      </c>
      <c r="AS173" s="114" t="e">
        <f>IF(AND(#REF!=AS172,#REF!="Y")=TRUE,"",IF(ISERROR(MATCH(AS$3,#REF!,0)=TRUE),AS172,IF(MATCH(AS$3,#REF!,0)=2,#REF!,"")))</f>
        <v>#REF!</v>
      </c>
      <c r="AT173" s="110" t="e">
        <f>IF(AND(#REF!=AT172,#REF!="Y")=TRUE,"",IF(ISERROR(MATCH(AT$3,#REF!,0)=TRUE),AT172,IF(MATCH(AT$3,#REF!,0)=2,#REF!,"")))</f>
        <v>#REF!</v>
      </c>
      <c r="AU173" s="111" t="e">
        <f>IF(AND(#REF!=AU172,#REF!="Y")=TRUE,"",IF(ISERROR(MATCH(AU$3,#REF!,0)=TRUE),AU172,IF(MATCH(AU$3,#REF!,0)=2,#REF!,"")))</f>
        <v>#REF!</v>
      </c>
      <c r="AV173" s="114" t="e">
        <f>IF(AND(#REF!=AV172,#REF!="Y")=TRUE,"",IF(ISERROR(MATCH(AV$3,#REF!,0)=TRUE),AV172,IF(MATCH(AV$3,#REF!,0)=2,#REF!,"")))</f>
        <v>#REF!</v>
      </c>
    </row>
    <row r="174" spans="1:48">
      <c r="A174">
        <v>170</v>
      </c>
      <c r="B174" t="e">
        <f>IF(AND(#REF!=B173,#REF!="Y")=TRUE,"",IF(ISERROR(MATCH(B$3,#REF!,0)=TRUE),B173,IF(MATCH(B$3,#REF!,0)=2,#REF!,"")))</f>
        <v>#REF!</v>
      </c>
      <c r="C174" t="e">
        <f>IF(AND(#REF!=C173,#REF!="Y")=TRUE,"",IF(ISERROR(MATCH(C$3,#REF!,0)=TRUE),C173,IF(MATCH(C$3,#REF!,0)=2,#REF!,"")))</f>
        <v>#REF!</v>
      </c>
      <c r="D174" t="e">
        <f>IF(AND(#REF!=D173,#REF!="Y")=TRUE,"",IF(ISERROR(MATCH(D$3,#REF!,0)=TRUE),D173,IF(MATCH(D$3,#REF!,0)=2,#REF!,"")))</f>
        <v>#REF!</v>
      </c>
      <c r="E174" t="e">
        <f>IF(AND(#REF!=E173,#REF!="Y")=TRUE,"",IF(ISERROR(MATCH(E$3,#REF!,0)=TRUE),E173,IF(MATCH(E$3,#REF!,0)=2,#REF!,"")))</f>
        <v>#REF!</v>
      </c>
      <c r="F174" t="e">
        <f>IF(AND(#REF!=F173,#REF!="Y")=TRUE,"",IF(ISERROR(MATCH(F$3,#REF!,0)=TRUE),F173,IF(MATCH(F$3,#REF!,0)=2,#REF!,"")))</f>
        <v>#REF!</v>
      </c>
      <c r="G174" t="e">
        <f>IF(AND(#REF!=G173,#REF!="Y")=TRUE,"",IF(ISERROR(MATCH(G$3,#REF!,0)=TRUE),G173,IF(MATCH(G$3,#REF!,0)=2,#REF!,"")))</f>
        <v>#REF!</v>
      </c>
      <c r="H174" t="e">
        <f>IF(AND(#REF!=H173,#REF!="Y")=TRUE,"",IF(ISERROR(MATCH(H$3,#REF!,0)=TRUE),H173,IF(MATCH(H$3,#REF!,0)=2,#REF!,"")))</f>
        <v>#REF!</v>
      </c>
      <c r="I174" s="110" t="e">
        <f>IF(AND(#REF!=I173,#REF!="Y")=TRUE,"",IF(ISERROR(MATCH(I$3,#REF!,0)=TRUE),I173,IF(MATCH(I$3,#REF!,0)=2,#REF!,"")))</f>
        <v>#REF!</v>
      </c>
      <c r="J174" s="111" t="e">
        <f>IF(AND(#REF!=J173,#REF!="Y")=TRUE,"",IF(ISERROR(MATCH(J$3,#REF!,0)=TRUE),J173,IF(MATCH(J$3,#REF!,0)=2,#REF!,"")))</f>
        <v>#REF!</v>
      </c>
      <c r="K174" s="111" t="e">
        <f>IF(AND(#REF!=K173,#REF!="Y")=TRUE,"",IF(ISERROR(MATCH(K$3,#REF!,0)=TRUE),K173,IF(MATCH(K$3,#REF!,0)=2,#REF!,"")))</f>
        <v>#REF!</v>
      </c>
      <c r="L174" s="111" t="e">
        <f>IF(AND(#REF!=L173,#REF!="Y")=TRUE,"",IF(ISERROR(MATCH(L$3,#REF!,0)=TRUE),L173,IF(MATCH(L$3,#REF!,0)=2,#REF!,"")))</f>
        <v>#REF!</v>
      </c>
      <c r="M174" s="111" t="e">
        <f>IF(AND(#REF!=M173,#REF!="Y")=TRUE,"",IF(ISERROR(MATCH(M$3,#REF!,0)=TRUE),M173,IF(MATCH(M$3,#REF!,0)=2,#REF!,"")))</f>
        <v>#REF!</v>
      </c>
      <c r="N174" s="111" t="e">
        <f>IF(AND(#REF!=N173,#REF!="Y")=TRUE,"",IF(ISERROR(MATCH(N$3,#REF!,0)=TRUE),N173,IF(MATCH(N$3,#REF!,0)=2,#REF!,"")))</f>
        <v>#REF!</v>
      </c>
      <c r="O174" s="114" t="e">
        <f>IF(AND(#REF!=O173,#REF!="Y")=TRUE,"",IF(ISERROR(MATCH(O$3,#REF!,0)=TRUE),O173,IF(MATCH(O$3,#REF!,0)=2,#REF!,"")))</f>
        <v>#REF!</v>
      </c>
      <c r="P174" s="110" t="e">
        <f>IF(AND(#REF!=P173,#REF!="Y")=TRUE,"",IF(ISERROR(MATCH(P$3,#REF!,0)=TRUE),P173,IF(MATCH(P$3,#REF!,0)=2,#REF!,"")))</f>
        <v>#REF!</v>
      </c>
      <c r="Q174" s="111" t="e">
        <f>IF(AND(#REF!=Q173,#REF!="Y")=TRUE,"",IF(ISERROR(MATCH(Q$3,#REF!,0)=TRUE),Q173,IF(MATCH(Q$3,#REF!,0)=2,#REF!,"")))</f>
        <v>#REF!</v>
      </c>
      <c r="R174" s="111" t="e">
        <f>IF(AND(#REF!=R173,#REF!="Y")=TRUE,"",IF(ISERROR(MATCH(R$3,#REF!,0)=TRUE),R173,IF(MATCH(R$3,#REF!,0)=2,#REF!,"")))</f>
        <v>#REF!</v>
      </c>
      <c r="S174" s="111" t="e">
        <f>IF(AND(#REF!=S173,#REF!="Y")=TRUE,"",IF(ISERROR(MATCH(S$3,#REF!,0)=TRUE),S173,IF(MATCH(S$3,#REF!,0)=2,#REF!,"")))</f>
        <v>#REF!</v>
      </c>
      <c r="T174" s="111" t="e">
        <f>IF(AND(#REF!=T173,#REF!="Y")=TRUE,"",IF(ISERROR(MATCH(T$3,#REF!,0)=TRUE),T173,IF(MATCH(T$3,#REF!,0)=2,#REF!,"")))</f>
        <v>#REF!</v>
      </c>
      <c r="U174" s="111" t="e">
        <f>IF(AND(#REF!=U173,#REF!="Y")=TRUE,"",IF(ISERROR(MATCH(U$3,#REF!,0)=TRUE),U173,IF(MATCH(U$3,#REF!,0)=2,#REF!,"")))</f>
        <v>#REF!</v>
      </c>
      <c r="V174" s="111" t="e">
        <f>IF(AND(#REF!=V173,#REF!="Y")=TRUE,"",IF(ISERROR(MATCH(V$3,#REF!,0)=TRUE),V173,IF(MATCH(V$3,#REF!,0)=2,#REF!,"")))</f>
        <v>#REF!</v>
      </c>
      <c r="W174" s="114" t="e">
        <f>IF(AND(#REF!=W173,#REF!="Y")=TRUE,"",IF(ISERROR(MATCH(W$3,#REF!,0)=TRUE),W173,IF(MATCH(W$3,#REF!,0)=2,#REF!,"")))</f>
        <v>#REF!</v>
      </c>
      <c r="X174" t="e">
        <f>IF(AND(#REF!=X173,#REF!="Y")=TRUE,"",IF(ISERROR(MATCH(X$3,#REF!,0)=TRUE),X173,IF(MATCH(X$3,#REF!,0)=2,#REF!,"")))</f>
        <v>#REF!</v>
      </c>
      <c r="Y174" t="e">
        <f>IF(AND(#REF!=Y173,#REF!="Y")=TRUE,"",IF(ISERROR(MATCH(Y$3,#REF!,0)=TRUE),Y173,IF(MATCH(Y$3,#REF!,0)=2,#REF!,"")))</f>
        <v>#REF!</v>
      </c>
      <c r="Z174" t="e">
        <f>IF(AND(#REF!=Z173,#REF!="Y")=TRUE,"",IF(ISERROR(MATCH(Z$3,#REF!,0)=TRUE),Z173,IF(MATCH(Z$3,#REF!,0)=2,#REF!,"")))</f>
        <v>#REF!</v>
      </c>
      <c r="AA174" s="110" t="e">
        <f>IF(AND(#REF!=AA173,#REF!="Y")=TRUE,"",IF(ISERROR(MATCH(AA$3,#REF!,0)=TRUE),AA173,IF(MATCH(AA$3,#REF!,0)=2,#REF!,"")))</f>
        <v>#REF!</v>
      </c>
      <c r="AB174" s="111" t="e">
        <f>IF(AND(#REF!=AB173,#REF!="Y")=TRUE,"",IF(ISERROR(MATCH(AB$3,#REF!,0)=TRUE),AB173,IF(MATCH(AB$3,#REF!,0)=2,#REF!,"")))</f>
        <v>#REF!</v>
      </c>
      <c r="AC174" s="111" t="e">
        <f>IF(AND(#REF!=AC173,#REF!="Y")=TRUE,"",IF(ISERROR(MATCH(AC$3,#REF!,0)=TRUE),AC173,IF(MATCH(AC$3,#REF!,0)=2,#REF!,"")))</f>
        <v>#REF!</v>
      </c>
      <c r="AD174" s="114" t="e">
        <f>IF(AND(#REF!=AD173,#REF!="Y")=TRUE,"",IF(ISERROR(MATCH(AD$3,#REF!,0)=TRUE),AD173,IF(MATCH(AD$3,#REF!,0)=2,#REF!,"")))</f>
        <v>#REF!</v>
      </c>
      <c r="AE174" s="110" t="e">
        <f>IF(AND(#REF!=AE173,#REF!="Y")=TRUE,"",IF(ISERROR(MATCH(AE$3,#REF!,0)=TRUE),AE173,IF(MATCH(AE$3,#REF!,0)=2,#REF!,"")))</f>
        <v>#REF!</v>
      </c>
      <c r="AF174" s="114" t="e">
        <f>IF(AND(#REF!=AF173,#REF!="Y")=TRUE,"",IF(ISERROR(MATCH(AF$3,#REF!,0)=TRUE),AF173,IF(MATCH(AF$3,#REF!,0)=2,#REF!,"")))</f>
        <v>#REF!</v>
      </c>
      <c r="AG174" t="e">
        <f>IF(AND(#REF!=AG173,#REF!="Y")=TRUE,"",IF(ISERROR(MATCH(AG$3,#REF!,0)=TRUE),AG173,IF(MATCH(AG$3,#REF!,0)=2,#REF!,"")))</f>
        <v>#REF!</v>
      </c>
      <c r="AH174" t="e">
        <f>IF(AND(#REF!=AH173,#REF!="Y")=TRUE,"",IF(ISERROR(MATCH(AH$3,#REF!,0)=TRUE),AH173,IF(MATCH(AH$3,#REF!,0)=2,#REF!,"")))</f>
        <v>#REF!</v>
      </c>
      <c r="AI174" t="e">
        <f>IF(AND(#REF!=AI173,#REF!="Y")=TRUE,"",IF(ISERROR(MATCH(AI$3,#REF!,0)=TRUE),AI173,IF(MATCH(AI$3,#REF!,0)=2,#REF!,"")))</f>
        <v>#REF!</v>
      </c>
      <c r="AJ174" t="e">
        <f>IF(AND(#REF!=AJ173,#REF!="Y")=TRUE,"",IF(ISERROR(MATCH(AJ$3,#REF!,0)=TRUE),AJ173,IF(MATCH(AJ$3,#REF!,0)=2,#REF!,"")))</f>
        <v>#REF!</v>
      </c>
      <c r="AK174" t="e">
        <f>IF(AND(#REF!=AK173,#REF!="Y")=TRUE,"",IF(ISERROR(MATCH(AK$3,#REF!,0)=TRUE),AK173,IF(MATCH(AK$3,#REF!,0)=2,#REF!,"")))</f>
        <v>#REF!</v>
      </c>
      <c r="AL174" t="e">
        <f>IF(AND(#REF!=AL173,#REF!="Y")=TRUE,"",IF(ISERROR(MATCH(AL$3,#REF!,0)=TRUE),AL173,IF(MATCH(AL$3,#REF!,0)=2,#REF!,"")))</f>
        <v>#REF!</v>
      </c>
      <c r="AM174" t="e">
        <f>IF(AND(#REF!=AM173,#REF!="Y")=TRUE,"",IF(ISERROR(MATCH(AM$3,#REF!,0)=TRUE),AM173,IF(MATCH(AM$3,#REF!,0)=2,#REF!,"")))</f>
        <v>#REF!</v>
      </c>
      <c r="AN174" t="e">
        <f>IF(AND(#REF!=AN173,#REF!="Y")=TRUE,"",IF(ISERROR(MATCH(AN$3,#REF!,0)=TRUE),AN173,IF(MATCH(AN$3,#REF!,0)=2,#REF!,"")))</f>
        <v>#REF!</v>
      </c>
      <c r="AO174" s="110" t="e">
        <f>IF(AND(#REF!=AO173,#REF!="Y")=TRUE,"",IF(ISERROR(MATCH(AO$3,#REF!,0)=TRUE),AO173,IF(MATCH(AO$3,#REF!,0)=2,#REF!,"")))</f>
        <v>#REF!</v>
      </c>
      <c r="AP174" s="111" t="e">
        <f>IF(AND(#REF!=AP173,#REF!="Y")=TRUE,"",IF(ISERROR(MATCH(AP$3,#REF!,0)=TRUE),AP173,IF(MATCH(AP$3,#REF!,0)=2,#REF!,"")))</f>
        <v>#REF!</v>
      </c>
      <c r="AQ174" s="111" t="e">
        <f>IF(AND(#REF!=AQ173,#REF!="Y")=TRUE,"",IF(ISERROR(MATCH(AQ$3,#REF!,0)=TRUE),AQ173,IF(MATCH(AQ$3,#REF!,0)=2,#REF!,"")))</f>
        <v>#REF!</v>
      </c>
      <c r="AR174" s="111" t="e">
        <f>IF(AND(#REF!=AR173,#REF!="Y")=TRUE,"",IF(ISERROR(MATCH(AR$3,#REF!,0)=TRUE),AR173,IF(MATCH(AR$3,#REF!,0)=2,#REF!,"")))</f>
        <v>#REF!</v>
      </c>
      <c r="AS174" s="114" t="e">
        <f>IF(AND(#REF!=AS173,#REF!="Y")=TRUE,"",IF(ISERROR(MATCH(AS$3,#REF!,0)=TRUE),AS173,IF(MATCH(AS$3,#REF!,0)=2,#REF!,"")))</f>
        <v>#REF!</v>
      </c>
      <c r="AT174" s="110" t="e">
        <f>IF(AND(#REF!=AT173,#REF!="Y")=TRUE,"",IF(ISERROR(MATCH(AT$3,#REF!,0)=TRUE),AT173,IF(MATCH(AT$3,#REF!,0)=2,#REF!,"")))</f>
        <v>#REF!</v>
      </c>
      <c r="AU174" s="111" t="e">
        <f>IF(AND(#REF!=AU173,#REF!="Y")=TRUE,"",IF(ISERROR(MATCH(AU$3,#REF!,0)=TRUE),AU173,IF(MATCH(AU$3,#REF!,0)=2,#REF!,"")))</f>
        <v>#REF!</v>
      </c>
      <c r="AV174" s="114" t="e">
        <f>IF(AND(#REF!=AV173,#REF!="Y")=TRUE,"",IF(ISERROR(MATCH(AV$3,#REF!,0)=TRUE),AV173,IF(MATCH(AV$3,#REF!,0)=2,#REF!,"")))</f>
        <v>#REF!</v>
      </c>
    </row>
    <row r="175" spans="1:48">
      <c r="A175">
        <v>171</v>
      </c>
      <c r="B175" t="e">
        <f>IF(AND(#REF!=B174,#REF!="Y")=TRUE,"",IF(ISERROR(MATCH(B$3,#REF!,0)=TRUE),B174,IF(MATCH(B$3,#REF!,0)=2,#REF!,"")))</f>
        <v>#REF!</v>
      </c>
      <c r="C175" t="e">
        <f>IF(AND(#REF!=C174,#REF!="Y")=TRUE,"",IF(ISERROR(MATCH(C$3,#REF!,0)=TRUE),C174,IF(MATCH(C$3,#REF!,0)=2,#REF!,"")))</f>
        <v>#REF!</v>
      </c>
      <c r="D175" t="e">
        <f>IF(AND(#REF!=D174,#REF!="Y")=TRUE,"",IF(ISERROR(MATCH(D$3,#REF!,0)=TRUE),D174,IF(MATCH(D$3,#REF!,0)=2,#REF!,"")))</f>
        <v>#REF!</v>
      </c>
      <c r="E175" t="e">
        <f>IF(AND(#REF!=E174,#REF!="Y")=TRUE,"",IF(ISERROR(MATCH(E$3,#REF!,0)=TRUE),E174,IF(MATCH(E$3,#REF!,0)=2,#REF!,"")))</f>
        <v>#REF!</v>
      </c>
      <c r="F175" t="e">
        <f>IF(AND(#REF!=F174,#REF!="Y")=TRUE,"",IF(ISERROR(MATCH(F$3,#REF!,0)=TRUE),F174,IF(MATCH(F$3,#REF!,0)=2,#REF!,"")))</f>
        <v>#REF!</v>
      </c>
      <c r="G175" t="e">
        <f>IF(AND(#REF!=G174,#REF!="Y")=TRUE,"",IF(ISERROR(MATCH(G$3,#REF!,0)=TRUE),G174,IF(MATCH(G$3,#REF!,0)=2,#REF!,"")))</f>
        <v>#REF!</v>
      </c>
      <c r="H175" t="e">
        <f>IF(AND(#REF!=H174,#REF!="Y")=TRUE,"",IF(ISERROR(MATCH(H$3,#REF!,0)=TRUE),H174,IF(MATCH(H$3,#REF!,0)=2,#REF!,"")))</f>
        <v>#REF!</v>
      </c>
      <c r="I175" s="110" t="e">
        <f>IF(AND(#REF!=I174,#REF!="Y")=TRUE,"",IF(ISERROR(MATCH(I$3,#REF!,0)=TRUE),I174,IF(MATCH(I$3,#REF!,0)=2,#REF!,"")))</f>
        <v>#REF!</v>
      </c>
      <c r="J175" s="111" t="e">
        <f>IF(AND(#REF!=J174,#REF!="Y")=TRUE,"",IF(ISERROR(MATCH(J$3,#REF!,0)=TRUE),J174,IF(MATCH(J$3,#REF!,0)=2,#REF!,"")))</f>
        <v>#REF!</v>
      </c>
      <c r="K175" s="111" t="e">
        <f>IF(AND(#REF!=K174,#REF!="Y")=TRUE,"",IF(ISERROR(MATCH(K$3,#REF!,0)=TRUE),K174,IF(MATCH(K$3,#REF!,0)=2,#REF!,"")))</f>
        <v>#REF!</v>
      </c>
      <c r="L175" s="111" t="e">
        <f>IF(AND(#REF!=L174,#REF!="Y")=TRUE,"",IF(ISERROR(MATCH(L$3,#REF!,0)=TRUE),L174,IF(MATCH(L$3,#REF!,0)=2,#REF!,"")))</f>
        <v>#REF!</v>
      </c>
      <c r="M175" s="111" t="e">
        <f>IF(AND(#REF!=M174,#REF!="Y")=TRUE,"",IF(ISERROR(MATCH(M$3,#REF!,0)=TRUE),M174,IF(MATCH(M$3,#REF!,0)=2,#REF!,"")))</f>
        <v>#REF!</v>
      </c>
      <c r="N175" s="111" t="e">
        <f>IF(AND(#REF!=N174,#REF!="Y")=TRUE,"",IF(ISERROR(MATCH(N$3,#REF!,0)=TRUE),N174,IF(MATCH(N$3,#REF!,0)=2,#REF!,"")))</f>
        <v>#REF!</v>
      </c>
      <c r="O175" s="114" t="e">
        <f>IF(AND(#REF!=O174,#REF!="Y")=TRUE,"",IF(ISERROR(MATCH(O$3,#REF!,0)=TRUE),O174,IF(MATCH(O$3,#REF!,0)=2,#REF!,"")))</f>
        <v>#REF!</v>
      </c>
      <c r="P175" s="110" t="e">
        <f>IF(AND(#REF!=P174,#REF!="Y")=TRUE,"",IF(ISERROR(MATCH(P$3,#REF!,0)=TRUE),P174,IF(MATCH(P$3,#REF!,0)=2,#REF!,"")))</f>
        <v>#REF!</v>
      </c>
      <c r="Q175" s="111" t="e">
        <f>IF(AND(#REF!=Q174,#REF!="Y")=TRUE,"",IF(ISERROR(MATCH(Q$3,#REF!,0)=TRUE),Q174,IF(MATCH(Q$3,#REF!,0)=2,#REF!,"")))</f>
        <v>#REF!</v>
      </c>
      <c r="R175" s="111" t="e">
        <f>IF(AND(#REF!=R174,#REF!="Y")=TRUE,"",IF(ISERROR(MATCH(R$3,#REF!,0)=TRUE),R174,IF(MATCH(R$3,#REF!,0)=2,#REF!,"")))</f>
        <v>#REF!</v>
      </c>
      <c r="S175" s="111" t="e">
        <f>IF(AND(#REF!=S174,#REF!="Y")=TRUE,"",IF(ISERROR(MATCH(S$3,#REF!,0)=TRUE),S174,IF(MATCH(S$3,#REF!,0)=2,#REF!,"")))</f>
        <v>#REF!</v>
      </c>
      <c r="T175" s="111" t="e">
        <f>IF(AND(#REF!=T174,#REF!="Y")=TRUE,"",IF(ISERROR(MATCH(T$3,#REF!,0)=TRUE),T174,IF(MATCH(T$3,#REF!,0)=2,#REF!,"")))</f>
        <v>#REF!</v>
      </c>
      <c r="U175" s="111" t="e">
        <f>IF(AND(#REF!=U174,#REF!="Y")=TRUE,"",IF(ISERROR(MATCH(U$3,#REF!,0)=TRUE),U174,IF(MATCH(U$3,#REF!,0)=2,#REF!,"")))</f>
        <v>#REF!</v>
      </c>
      <c r="V175" s="111" t="e">
        <f>IF(AND(#REF!=V174,#REF!="Y")=TRUE,"",IF(ISERROR(MATCH(V$3,#REF!,0)=TRUE),V174,IF(MATCH(V$3,#REF!,0)=2,#REF!,"")))</f>
        <v>#REF!</v>
      </c>
      <c r="W175" s="114" t="e">
        <f>IF(AND(#REF!=W174,#REF!="Y")=TRUE,"",IF(ISERROR(MATCH(W$3,#REF!,0)=TRUE),W174,IF(MATCH(W$3,#REF!,0)=2,#REF!,"")))</f>
        <v>#REF!</v>
      </c>
      <c r="X175" t="e">
        <f>IF(AND(#REF!=X174,#REF!="Y")=TRUE,"",IF(ISERROR(MATCH(X$3,#REF!,0)=TRUE),X174,IF(MATCH(X$3,#REF!,0)=2,#REF!,"")))</f>
        <v>#REF!</v>
      </c>
      <c r="Y175" t="e">
        <f>IF(AND(#REF!=Y174,#REF!="Y")=TRUE,"",IF(ISERROR(MATCH(Y$3,#REF!,0)=TRUE),Y174,IF(MATCH(Y$3,#REF!,0)=2,#REF!,"")))</f>
        <v>#REF!</v>
      </c>
      <c r="Z175" t="e">
        <f>IF(AND(#REF!=Z174,#REF!="Y")=TRUE,"",IF(ISERROR(MATCH(Z$3,#REF!,0)=TRUE),Z174,IF(MATCH(Z$3,#REF!,0)=2,#REF!,"")))</f>
        <v>#REF!</v>
      </c>
      <c r="AA175" s="110" t="e">
        <f>IF(AND(#REF!=AA174,#REF!="Y")=TRUE,"",IF(ISERROR(MATCH(AA$3,#REF!,0)=TRUE),AA174,IF(MATCH(AA$3,#REF!,0)=2,#REF!,"")))</f>
        <v>#REF!</v>
      </c>
      <c r="AB175" s="111" t="e">
        <f>IF(AND(#REF!=AB174,#REF!="Y")=TRUE,"",IF(ISERROR(MATCH(AB$3,#REF!,0)=TRUE),AB174,IF(MATCH(AB$3,#REF!,0)=2,#REF!,"")))</f>
        <v>#REF!</v>
      </c>
      <c r="AC175" s="111" t="e">
        <f>IF(AND(#REF!=AC174,#REF!="Y")=TRUE,"",IF(ISERROR(MATCH(AC$3,#REF!,0)=TRUE),AC174,IF(MATCH(AC$3,#REF!,0)=2,#REF!,"")))</f>
        <v>#REF!</v>
      </c>
      <c r="AD175" s="114" t="e">
        <f>IF(AND(#REF!=AD174,#REF!="Y")=TRUE,"",IF(ISERROR(MATCH(AD$3,#REF!,0)=TRUE),AD174,IF(MATCH(AD$3,#REF!,0)=2,#REF!,"")))</f>
        <v>#REF!</v>
      </c>
      <c r="AE175" s="110" t="e">
        <f>IF(AND(#REF!=AE174,#REF!="Y")=TRUE,"",IF(ISERROR(MATCH(AE$3,#REF!,0)=TRUE),AE174,IF(MATCH(AE$3,#REF!,0)=2,#REF!,"")))</f>
        <v>#REF!</v>
      </c>
      <c r="AF175" s="114" t="e">
        <f>IF(AND(#REF!=AF174,#REF!="Y")=TRUE,"",IF(ISERROR(MATCH(AF$3,#REF!,0)=TRUE),AF174,IF(MATCH(AF$3,#REF!,0)=2,#REF!,"")))</f>
        <v>#REF!</v>
      </c>
      <c r="AG175" t="e">
        <f>IF(AND(#REF!=AG174,#REF!="Y")=TRUE,"",IF(ISERROR(MATCH(AG$3,#REF!,0)=TRUE),AG174,IF(MATCH(AG$3,#REF!,0)=2,#REF!,"")))</f>
        <v>#REF!</v>
      </c>
      <c r="AH175" t="e">
        <f>IF(AND(#REF!=AH174,#REF!="Y")=TRUE,"",IF(ISERROR(MATCH(AH$3,#REF!,0)=TRUE),AH174,IF(MATCH(AH$3,#REF!,0)=2,#REF!,"")))</f>
        <v>#REF!</v>
      </c>
      <c r="AI175" t="e">
        <f>IF(AND(#REF!=AI174,#REF!="Y")=TRUE,"",IF(ISERROR(MATCH(AI$3,#REF!,0)=TRUE),AI174,IF(MATCH(AI$3,#REF!,0)=2,#REF!,"")))</f>
        <v>#REF!</v>
      </c>
      <c r="AJ175" t="e">
        <f>IF(AND(#REF!=AJ174,#REF!="Y")=TRUE,"",IF(ISERROR(MATCH(AJ$3,#REF!,0)=TRUE),AJ174,IF(MATCH(AJ$3,#REF!,0)=2,#REF!,"")))</f>
        <v>#REF!</v>
      </c>
      <c r="AK175" t="e">
        <f>IF(AND(#REF!=AK174,#REF!="Y")=TRUE,"",IF(ISERROR(MATCH(AK$3,#REF!,0)=TRUE),AK174,IF(MATCH(AK$3,#REF!,0)=2,#REF!,"")))</f>
        <v>#REF!</v>
      </c>
      <c r="AL175" t="e">
        <f>IF(AND(#REF!=AL174,#REF!="Y")=TRUE,"",IF(ISERROR(MATCH(AL$3,#REF!,0)=TRUE),AL174,IF(MATCH(AL$3,#REF!,0)=2,#REF!,"")))</f>
        <v>#REF!</v>
      </c>
      <c r="AM175" t="e">
        <f>IF(AND(#REF!=AM174,#REF!="Y")=TRUE,"",IF(ISERROR(MATCH(AM$3,#REF!,0)=TRUE),AM174,IF(MATCH(AM$3,#REF!,0)=2,#REF!,"")))</f>
        <v>#REF!</v>
      </c>
      <c r="AN175" t="e">
        <f>IF(AND(#REF!=AN174,#REF!="Y")=TRUE,"",IF(ISERROR(MATCH(AN$3,#REF!,0)=TRUE),AN174,IF(MATCH(AN$3,#REF!,0)=2,#REF!,"")))</f>
        <v>#REF!</v>
      </c>
      <c r="AO175" s="110" t="e">
        <f>IF(AND(#REF!=AO174,#REF!="Y")=TRUE,"",IF(ISERROR(MATCH(AO$3,#REF!,0)=TRUE),AO174,IF(MATCH(AO$3,#REF!,0)=2,#REF!,"")))</f>
        <v>#REF!</v>
      </c>
      <c r="AP175" s="111" t="e">
        <f>IF(AND(#REF!=AP174,#REF!="Y")=TRUE,"",IF(ISERROR(MATCH(AP$3,#REF!,0)=TRUE),AP174,IF(MATCH(AP$3,#REF!,0)=2,#REF!,"")))</f>
        <v>#REF!</v>
      </c>
      <c r="AQ175" s="111" t="e">
        <f>IF(AND(#REF!=AQ174,#REF!="Y")=TRUE,"",IF(ISERROR(MATCH(AQ$3,#REF!,0)=TRUE),AQ174,IF(MATCH(AQ$3,#REF!,0)=2,#REF!,"")))</f>
        <v>#REF!</v>
      </c>
      <c r="AR175" s="111" t="e">
        <f>IF(AND(#REF!=AR174,#REF!="Y")=TRUE,"",IF(ISERROR(MATCH(AR$3,#REF!,0)=TRUE),AR174,IF(MATCH(AR$3,#REF!,0)=2,#REF!,"")))</f>
        <v>#REF!</v>
      </c>
      <c r="AS175" s="114" t="e">
        <f>IF(AND(#REF!=AS174,#REF!="Y")=TRUE,"",IF(ISERROR(MATCH(AS$3,#REF!,0)=TRUE),AS174,IF(MATCH(AS$3,#REF!,0)=2,#REF!,"")))</f>
        <v>#REF!</v>
      </c>
      <c r="AT175" s="110" t="e">
        <f>IF(AND(#REF!=AT174,#REF!="Y")=TRUE,"",IF(ISERROR(MATCH(AT$3,#REF!,0)=TRUE),AT174,IF(MATCH(AT$3,#REF!,0)=2,#REF!,"")))</f>
        <v>#REF!</v>
      </c>
      <c r="AU175" s="111" t="e">
        <f>IF(AND(#REF!=AU174,#REF!="Y")=TRUE,"",IF(ISERROR(MATCH(AU$3,#REF!,0)=TRUE),AU174,IF(MATCH(AU$3,#REF!,0)=2,#REF!,"")))</f>
        <v>#REF!</v>
      </c>
      <c r="AV175" s="114" t="e">
        <f>IF(AND(#REF!=AV174,#REF!="Y")=TRUE,"",IF(ISERROR(MATCH(AV$3,#REF!,0)=TRUE),AV174,IF(MATCH(AV$3,#REF!,0)=2,#REF!,"")))</f>
        <v>#REF!</v>
      </c>
    </row>
    <row r="176" spans="1:48">
      <c r="A176">
        <v>172</v>
      </c>
      <c r="B176" t="e">
        <f>IF(AND(#REF!=B175,#REF!="Y")=TRUE,"",IF(ISERROR(MATCH(B$3,#REF!,0)=TRUE),B175,IF(MATCH(B$3,#REF!,0)=2,#REF!,"")))</f>
        <v>#REF!</v>
      </c>
      <c r="C176" t="e">
        <f>IF(AND(#REF!=C175,#REF!="Y")=TRUE,"",IF(ISERROR(MATCH(C$3,#REF!,0)=TRUE),C175,IF(MATCH(C$3,#REF!,0)=2,#REF!,"")))</f>
        <v>#REF!</v>
      </c>
      <c r="D176" t="e">
        <f>IF(AND(#REF!=D175,#REF!="Y")=TRUE,"",IF(ISERROR(MATCH(D$3,#REF!,0)=TRUE),D175,IF(MATCH(D$3,#REF!,0)=2,#REF!,"")))</f>
        <v>#REF!</v>
      </c>
      <c r="E176" t="e">
        <f>IF(AND(#REF!=E175,#REF!="Y")=TRUE,"",IF(ISERROR(MATCH(E$3,#REF!,0)=TRUE),E175,IF(MATCH(E$3,#REF!,0)=2,#REF!,"")))</f>
        <v>#REF!</v>
      </c>
      <c r="F176" t="e">
        <f>IF(AND(#REF!=F175,#REF!="Y")=TRUE,"",IF(ISERROR(MATCH(F$3,#REF!,0)=TRUE),F175,IF(MATCH(F$3,#REF!,0)=2,#REF!,"")))</f>
        <v>#REF!</v>
      </c>
      <c r="G176" t="e">
        <f>IF(AND(#REF!=G175,#REF!="Y")=TRUE,"",IF(ISERROR(MATCH(G$3,#REF!,0)=TRUE),G175,IF(MATCH(G$3,#REF!,0)=2,#REF!,"")))</f>
        <v>#REF!</v>
      </c>
      <c r="H176" t="e">
        <f>IF(AND(#REF!=H175,#REF!="Y")=TRUE,"",IF(ISERROR(MATCH(H$3,#REF!,0)=TRUE),H175,IF(MATCH(H$3,#REF!,0)=2,#REF!,"")))</f>
        <v>#REF!</v>
      </c>
      <c r="I176" s="110" t="e">
        <f>IF(AND(#REF!=I175,#REF!="Y")=TRUE,"",IF(ISERROR(MATCH(I$3,#REF!,0)=TRUE),I175,IF(MATCH(I$3,#REF!,0)=2,#REF!,"")))</f>
        <v>#REF!</v>
      </c>
      <c r="J176" s="111" t="e">
        <f>IF(AND(#REF!=J175,#REF!="Y")=TRUE,"",IF(ISERROR(MATCH(J$3,#REF!,0)=TRUE),J175,IF(MATCH(J$3,#REF!,0)=2,#REF!,"")))</f>
        <v>#REF!</v>
      </c>
      <c r="K176" s="111" t="e">
        <f>IF(AND(#REF!=K175,#REF!="Y")=TRUE,"",IF(ISERROR(MATCH(K$3,#REF!,0)=TRUE),K175,IF(MATCH(K$3,#REF!,0)=2,#REF!,"")))</f>
        <v>#REF!</v>
      </c>
      <c r="L176" s="111" t="e">
        <f>IF(AND(#REF!=L175,#REF!="Y")=TRUE,"",IF(ISERROR(MATCH(L$3,#REF!,0)=TRUE),L175,IF(MATCH(L$3,#REF!,0)=2,#REF!,"")))</f>
        <v>#REF!</v>
      </c>
      <c r="M176" s="111" t="e">
        <f>IF(AND(#REF!=M175,#REF!="Y")=TRUE,"",IF(ISERROR(MATCH(M$3,#REF!,0)=TRUE),M175,IF(MATCH(M$3,#REF!,0)=2,#REF!,"")))</f>
        <v>#REF!</v>
      </c>
      <c r="N176" s="111" t="e">
        <f>IF(AND(#REF!=N175,#REF!="Y")=TRUE,"",IF(ISERROR(MATCH(N$3,#REF!,0)=TRUE),N175,IF(MATCH(N$3,#REF!,0)=2,#REF!,"")))</f>
        <v>#REF!</v>
      </c>
      <c r="O176" s="114" t="e">
        <f>IF(AND(#REF!=O175,#REF!="Y")=TRUE,"",IF(ISERROR(MATCH(O$3,#REF!,0)=TRUE),O175,IF(MATCH(O$3,#REF!,0)=2,#REF!,"")))</f>
        <v>#REF!</v>
      </c>
      <c r="P176" s="110" t="e">
        <f>IF(AND(#REF!=P175,#REF!="Y")=TRUE,"",IF(ISERROR(MATCH(P$3,#REF!,0)=TRUE),P175,IF(MATCH(P$3,#REF!,0)=2,#REF!,"")))</f>
        <v>#REF!</v>
      </c>
      <c r="Q176" s="111" t="e">
        <f>IF(AND(#REF!=Q175,#REF!="Y")=TRUE,"",IF(ISERROR(MATCH(Q$3,#REF!,0)=TRUE),Q175,IF(MATCH(Q$3,#REF!,0)=2,#REF!,"")))</f>
        <v>#REF!</v>
      </c>
      <c r="R176" s="111" t="e">
        <f>IF(AND(#REF!=R175,#REF!="Y")=TRUE,"",IF(ISERROR(MATCH(R$3,#REF!,0)=TRUE),R175,IF(MATCH(R$3,#REF!,0)=2,#REF!,"")))</f>
        <v>#REF!</v>
      </c>
      <c r="S176" s="111" t="e">
        <f>IF(AND(#REF!=S175,#REF!="Y")=TRUE,"",IF(ISERROR(MATCH(S$3,#REF!,0)=TRUE),S175,IF(MATCH(S$3,#REF!,0)=2,#REF!,"")))</f>
        <v>#REF!</v>
      </c>
      <c r="T176" s="111" t="e">
        <f>IF(AND(#REF!=T175,#REF!="Y")=TRUE,"",IF(ISERROR(MATCH(T$3,#REF!,0)=TRUE),T175,IF(MATCH(T$3,#REF!,0)=2,#REF!,"")))</f>
        <v>#REF!</v>
      </c>
      <c r="U176" s="111" t="e">
        <f>IF(AND(#REF!=U175,#REF!="Y")=TRUE,"",IF(ISERROR(MATCH(U$3,#REF!,0)=TRUE),U175,IF(MATCH(U$3,#REF!,0)=2,#REF!,"")))</f>
        <v>#REF!</v>
      </c>
      <c r="V176" s="111" t="e">
        <f>IF(AND(#REF!=V175,#REF!="Y")=TRUE,"",IF(ISERROR(MATCH(V$3,#REF!,0)=TRUE),V175,IF(MATCH(V$3,#REF!,0)=2,#REF!,"")))</f>
        <v>#REF!</v>
      </c>
      <c r="W176" s="114" t="e">
        <f>IF(AND(#REF!=W175,#REF!="Y")=TRUE,"",IF(ISERROR(MATCH(W$3,#REF!,0)=TRUE),W175,IF(MATCH(W$3,#REF!,0)=2,#REF!,"")))</f>
        <v>#REF!</v>
      </c>
      <c r="X176" t="e">
        <f>IF(AND(#REF!=X175,#REF!="Y")=TRUE,"",IF(ISERROR(MATCH(X$3,#REF!,0)=TRUE),X175,IF(MATCH(X$3,#REF!,0)=2,#REF!,"")))</f>
        <v>#REF!</v>
      </c>
      <c r="Y176" t="e">
        <f>IF(AND(#REF!=Y175,#REF!="Y")=TRUE,"",IF(ISERROR(MATCH(Y$3,#REF!,0)=TRUE),Y175,IF(MATCH(Y$3,#REF!,0)=2,#REF!,"")))</f>
        <v>#REF!</v>
      </c>
      <c r="Z176" t="e">
        <f>IF(AND(#REF!=Z175,#REF!="Y")=TRUE,"",IF(ISERROR(MATCH(Z$3,#REF!,0)=TRUE),Z175,IF(MATCH(Z$3,#REF!,0)=2,#REF!,"")))</f>
        <v>#REF!</v>
      </c>
      <c r="AA176" s="110" t="e">
        <f>IF(AND(#REF!=AA175,#REF!="Y")=TRUE,"",IF(ISERROR(MATCH(AA$3,#REF!,0)=TRUE),AA175,IF(MATCH(AA$3,#REF!,0)=2,#REF!,"")))</f>
        <v>#REF!</v>
      </c>
      <c r="AB176" s="111" t="e">
        <f>IF(AND(#REF!=AB175,#REF!="Y")=TRUE,"",IF(ISERROR(MATCH(AB$3,#REF!,0)=TRUE),AB175,IF(MATCH(AB$3,#REF!,0)=2,#REF!,"")))</f>
        <v>#REF!</v>
      </c>
      <c r="AC176" s="111" t="e">
        <f>IF(AND(#REF!=AC175,#REF!="Y")=TRUE,"",IF(ISERROR(MATCH(AC$3,#REF!,0)=TRUE),AC175,IF(MATCH(AC$3,#REF!,0)=2,#REF!,"")))</f>
        <v>#REF!</v>
      </c>
      <c r="AD176" s="114" t="e">
        <f>IF(AND(#REF!=AD175,#REF!="Y")=TRUE,"",IF(ISERROR(MATCH(AD$3,#REF!,0)=TRUE),AD175,IF(MATCH(AD$3,#REF!,0)=2,#REF!,"")))</f>
        <v>#REF!</v>
      </c>
      <c r="AE176" s="110" t="e">
        <f>IF(AND(#REF!=AE175,#REF!="Y")=TRUE,"",IF(ISERROR(MATCH(AE$3,#REF!,0)=TRUE),AE175,IF(MATCH(AE$3,#REF!,0)=2,#REF!,"")))</f>
        <v>#REF!</v>
      </c>
      <c r="AF176" s="114" t="e">
        <f>IF(AND(#REF!=AF175,#REF!="Y")=TRUE,"",IF(ISERROR(MATCH(AF$3,#REF!,0)=TRUE),AF175,IF(MATCH(AF$3,#REF!,0)=2,#REF!,"")))</f>
        <v>#REF!</v>
      </c>
      <c r="AG176" t="e">
        <f>IF(AND(#REF!=AG175,#REF!="Y")=TRUE,"",IF(ISERROR(MATCH(AG$3,#REF!,0)=TRUE),AG175,IF(MATCH(AG$3,#REF!,0)=2,#REF!,"")))</f>
        <v>#REF!</v>
      </c>
      <c r="AH176" t="e">
        <f>IF(AND(#REF!=AH175,#REF!="Y")=TRUE,"",IF(ISERROR(MATCH(AH$3,#REF!,0)=TRUE),AH175,IF(MATCH(AH$3,#REF!,0)=2,#REF!,"")))</f>
        <v>#REF!</v>
      </c>
      <c r="AI176" t="e">
        <f>IF(AND(#REF!=AI175,#REF!="Y")=TRUE,"",IF(ISERROR(MATCH(AI$3,#REF!,0)=TRUE),AI175,IF(MATCH(AI$3,#REF!,0)=2,#REF!,"")))</f>
        <v>#REF!</v>
      </c>
      <c r="AJ176" t="e">
        <f>IF(AND(#REF!=AJ175,#REF!="Y")=TRUE,"",IF(ISERROR(MATCH(AJ$3,#REF!,0)=TRUE),AJ175,IF(MATCH(AJ$3,#REF!,0)=2,#REF!,"")))</f>
        <v>#REF!</v>
      </c>
      <c r="AK176" t="e">
        <f>IF(AND(#REF!=AK175,#REF!="Y")=TRUE,"",IF(ISERROR(MATCH(AK$3,#REF!,0)=TRUE),AK175,IF(MATCH(AK$3,#REF!,0)=2,#REF!,"")))</f>
        <v>#REF!</v>
      </c>
      <c r="AL176" t="e">
        <f>IF(AND(#REF!=AL175,#REF!="Y")=TRUE,"",IF(ISERROR(MATCH(AL$3,#REF!,0)=TRUE),AL175,IF(MATCH(AL$3,#REF!,0)=2,#REF!,"")))</f>
        <v>#REF!</v>
      </c>
      <c r="AM176" t="e">
        <f>IF(AND(#REF!=AM175,#REF!="Y")=TRUE,"",IF(ISERROR(MATCH(AM$3,#REF!,0)=TRUE),AM175,IF(MATCH(AM$3,#REF!,0)=2,#REF!,"")))</f>
        <v>#REF!</v>
      </c>
      <c r="AN176" t="e">
        <f>IF(AND(#REF!=AN175,#REF!="Y")=TRUE,"",IF(ISERROR(MATCH(AN$3,#REF!,0)=TRUE),AN175,IF(MATCH(AN$3,#REF!,0)=2,#REF!,"")))</f>
        <v>#REF!</v>
      </c>
      <c r="AO176" s="110" t="e">
        <f>IF(AND(#REF!=AO175,#REF!="Y")=TRUE,"",IF(ISERROR(MATCH(AO$3,#REF!,0)=TRUE),AO175,IF(MATCH(AO$3,#REF!,0)=2,#REF!,"")))</f>
        <v>#REF!</v>
      </c>
      <c r="AP176" s="111" t="e">
        <f>IF(AND(#REF!=AP175,#REF!="Y")=TRUE,"",IF(ISERROR(MATCH(AP$3,#REF!,0)=TRUE),AP175,IF(MATCH(AP$3,#REF!,0)=2,#REF!,"")))</f>
        <v>#REF!</v>
      </c>
      <c r="AQ176" s="111" t="e">
        <f>IF(AND(#REF!=AQ175,#REF!="Y")=TRUE,"",IF(ISERROR(MATCH(AQ$3,#REF!,0)=TRUE),AQ175,IF(MATCH(AQ$3,#REF!,0)=2,#REF!,"")))</f>
        <v>#REF!</v>
      </c>
      <c r="AR176" s="111" t="e">
        <f>IF(AND(#REF!=AR175,#REF!="Y")=TRUE,"",IF(ISERROR(MATCH(AR$3,#REF!,0)=TRUE),AR175,IF(MATCH(AR$3,#REF!,0)=2,#REF!,"")))</f>
        <v>#REF!</v>
      </c>
      <c r="AS176" s="114" t="e">
        <f>IF(AND(#REF!=AS175,#REF!="Y")=TRUE,"",IF(ISERROR(MATCH(AS$3,#REF!,0)=TRUE),AS175,IF(MATCH(AS$3,#REF!,0)=2,#REF!,"")))</f>
        <v>#REF!</v>
      </c>
      <c r="AT176" s="110" t="e">
        <f>IF(AND(#REF!=AT175,#REF!="Y")=TRUE,"",IF(ISERROR(MATCH(AT$3,#REF!,0)=TRUE),AT175,IF(MATCH(AT$3,#REF!,0)=2,#REF!,"")))</f>
        <v>#REF!</v>
      </c>
      <c r="AU176" s="111" t="e">
        <f>IF(AND(#REF!=AU175,#REF!="Y")=TRUE,"",IF(ISERROR(MATCH(AU$3,#REF!,0)=TRUE),AU175,IF(MATCH(AU$3,#REF!,0)=2,#REF!,"")))</f>
        <v>#REF!</v>
      </c>
      <c r="AV176" s="114" t="e">
        <f>IF(AND(#REF!=AV175,#REF!="Y")=TRUE,"",IF(ISERROR(MATCH(AV$3,#REF!,0)=TRUE),AV175,IF(MATCH(AV$3,#REF!,0)=2,#REF!,"")))</f>
        <v>#REF!</v>
      </c>
    </row>
    <row r="177" spans="1:48">
      <c r="A177">
        <v>173</v>
      </c>
      <c r="B177" t="e">
        <f>IF(AND(#REF!=B176,#REF!="Y")=TRUE,"",IF(ISERROR(MATCH(B$3,#REF!,0)=TRUE),B176,IF(MATCH(B$3,#REF!,0)=2,#REF!,"")))</f>
        <v>#REF!</v>
      </c>
      <c r="C177" t="e">
        <f>IF(AND(#REF!=C176,#REF!="Y")=TRUE,"",IF(ISERROR(MATCH(C$3,#REF!,0)=TRUE),C176,IF(MATCH(C$3,#REF!,0)=2,#REF!,"")))</f>
        <v>#REF!</v>
      </c>
      <c r="D177" t="e">
        <f>IF(AND(#REF!=D176,#REF!="Y")=TRUE,"",IF(ISERROR(MATCH(D$3,#REF!,0)=TRUE),D176,IF(MATCH(D$3,#REF!,0)=2,#REF!,"")))</f>
        <v>#REF!</v>
      </c>
      <c r="E177" t="e">
        <f>IF(AND(#REF!=E176,#REF!="Y")=TRUE,"",IF(ISERROR(MATCH(E$3,#REF!,0)=TRUE),E176,IF(MATCH(E$3,#REF!,0)=2,#REF!,"")))</f>
        <v>#REF!</v>
      </c>
      <c r="F177" t="e">
        <f>IF(AND(#REF!=F176,#REF!="Y")=TRUE,"",IF(ISERROR(MATCH(F$3,#REF!,0)=TRUE),F176,IF(MATCH(F$3,#REF!,0)=2,#REF!,"")))</f>
        <v>#REF!</v>
      </c>
      <c r="G177" t="e">
        <f>IF(AND(#REF!=G176,#REF!="Y")=TRUE,"",IF(ISERROR(MATCH(G$3,#REF!,0)=TRUE),G176,IF(MATCH(G$3,#REF!,0)=2,#REF!,"")))</f>
        <v>#REF!</v>
      </c>
      <c r="H177" t="e">
        <f>IF(AND(#REF!=H176,#REF!="Y")=TRUE,"",IF(ISERROR(MATCH(H$3,#REF!,0)=TRUE),H176,IF(MATCH(H$3,#REF!,0)=2,#REF!,"")))</f>
        <v>#REF!</v>
      </c>
      <c r="I177" s="110" t="e">
        <f>IF(AND(#REF!=I176,#REF!="Y")=TRUE,"",IF(ISERROR(MATCH(I$3,#REF!,0)=TRUE),I176,IF(MATCH(I$3,#REF!,0)=2,#REF!,"")))</f>
        <v>#REF!</v>
      </c>
      <c r="J177" s="111" t="e">
        <f>IF(AND(#REF!=J176,#REF!="Y")=TRUE,"",IF(ISERROR(MATCH(J$3,#REF!,0)=TRUE),J176,IF(MATCH(J$3,#REF!,0)=2,#REF!,"")))</f>
        <v>#REF!</v>
      </c>
      <c r="K177" s="111" t="e">
        <f>IF(AND(#REF!=K176,#REF!="Y")=TRUE,"",IF(ISERROR(MATCH(K$3,#REF!,0)=TRUE),K176,IF(MATCH(K$3,#REF!,0)=2,#REF!,"")))</f>
        <v>#REF!</v>
      </c>
      <c r="L177" s="111" t="e">
        <f>IF(AND(#REF!=L176,#REF!="Y")=TRUE,"",IF(ISERROR(MATCH(L$3,#REF!,0)=TRUE),L176,IF(MATCH(L$3,#REF!,0)=2,#REF!,"")))</f>
        <v>#REF!</v>
      </c>
      <c r="M177" s="111" t="e">
        <f>IF(AND(#REF!=M176,#REF!="Y")=TRUE,"",IF(ISERROR(MATCH(M$3,#REF!,0)=TRUE),M176,IF(MATCH(M$3,#REF!,0)=2,#REF!,"")))</f>
        <v>#REF!</v>
      </c>
      <c r="N177" s="111" t="e">
        <f>IF(AND(#REF!=N176,#REF!="Y")=TRUE,"",IF(ISERROR(MATCH(N$3,#REF!,0)=TRUE),N176,IF(MATCH(N$3,#REF!,0)=2,#REF!,"")))</f>
        <v>#REF!</v>
      </c>
      <c r="O177" s="114" t="e">
        <f>IF(AND(#REF!=O176,#REF!="Y")=TRUE,"",IF(ISERROR(MATCH(O$3,#REF!,0)=TRUE),O176,IF(MATCH(O$3,#REF!,0)=2,#REF!,"")))</f>
        <v>#REF!</v>
      </c>
      <c r="P177" s="110" t="e">
        <f>IF(AND(#REF!=P176,#REF!="Y")=TRUE,"",IF(ISERROR(MATCH(P$3,#REF!,0)=TRUE),P176,IF(MATCH(P$3,#REF!,0)=2,#REF!,"")))</f>
        <v>#REF!</v>
      </c>
      <c r="Q177" s="111" t="e">
        <f>IF(AND(#REF!=Q176,#REF!="Y")=TRUE,"",IF(ISERROR(MATCH(Q$3,#REF!,0)=TRUE),Q176,IF(MATCH(Q$3,#REF!,0)=2,#REF!,"")))</f>
        <v>#REF!</v>
      </c>
      <c r="R177" s="111" t="e">
        <f>IF(AND(#REF!=R176,#REF!="Y")=TRUE,"",IF(ISERROR(MATCH(R$3,#REF!,0)=TRUE),R176,IF(MATCH(R$3,#REF!,0)=2,#REF!,"")))</f>
        <v>#REF!</v>
      </c>
      <c r="S177" s="111" t="e">
        <f>IF(AND(#REF!=S176,#REF!="Y")=TRUE,"",IF(ISERROR(MATCH(S$3,#REF!,0)=TRUE),S176,IF(MATCH(S$3,#REF!,0)=2,#REF!,"")))</f>
        <v>#REF!</v>
      </c>
      <c r="T177" s="111" t="e">
        <f>IF(AND(#REF!=T176,#REF!="Y")=TRUE,"",IF(ISERROR(MATCH(T$3,#REF!,0)=TRUE),T176,IF(MATCH(T$3,#REF!,0)=2,#REF!,"")))</f>
        <v>#REF!</v>
      </c>
      <c r="U177" s="111" t="e">
        <f>IF(AND(#REF!=U176,#REF!="Y")=TRUE,"",IF(ISERROR(MATCH(U$3,#REF!,0)=TRUE),U176,IF(MATCH(U$3,#REF!,0)=2,#REF!,"")))</f>
        <v>#REF!</v>
      </c>
      <c r="V177" s="111" t="e">
        <f>IF(AND(#REF!=V176,#REF!="Y")=TRUE,"",IF(ISERROR(MATCH(V$3,#REF!,0)=TRUE),V176,IF(MATCH(V$3,#REF!,0)=2,#REF!,"")))</f>
        <v>#REF!</v>
      </c>
      <c r="W177" s="114" t="e">
        <f>IF(AND(#REF!=W176,#REF!="Y")=TRUE,"",IF(ISERROR(MATCH(W$3,#REF!,0)=TRUE),W176,IF(MATCH(W$3,#REF!,0)=2,#REF!,"")))</f>
        <v>#REF!</v>
      </c>
      <c r="X177" t="e">
        <f>IF(AND(#REF!=X176,#REF!="Y")=TRUE,"",IF(ISERROR(MATCH(X$3,#REF!,0)=TRUE),X176,IF(MATCH(X$3,#REF!,0)=2,#REF!,"")))</f>
        <v>#REF!</v>
      </c>
      <c r="Y177" t="e">
        <f>IF(AND(#REF!=Y176,#REF!="Y")=TRUE,"",IF(ISERROR(MATCH(Y$3,#REF!,0)=TRUE),Y176,IF(MATCH(Y$3,#REF!,0)=2,#REF!,"")))</f>
        <v>#REF!</v>
      </c>
      <c r="Z177" t="e">
        <f>IF(AND(#REF!=Z176,#REF!="Y")=TRUE,"",IF(ISERROR(MATCH(Z$3,#REF!,0)=TRUE),Z176,IF(MATCH(Z$3,#REF!,0)=2,#REF!,"")))</f>
        <v>#REF!</v>
      </c>
      <c r="AA177" s="110" t="e">
        <f>IF(AND(#REF!=AA176,#REF!="Y")=TRUE,"",IF(ISERROR(MATCH(AA$3,#REF!,0)=TRUE),AA176,IF(MATCH(AA$3,#REF!,0)=2,#REF!,"")))</f>
        <v>#REF!</v>
      </c>
      <c r="AB177" s="111" t="e">
        <f>IF(AND(#REF!=AB176,#REF!="Y")=TRUE,"",IF(ISERROR(MATCH(AB$3,#REF!,0)=TRUE),AB176,IF(MATCH(AB$3,#REF!,0)=2,#REF!,"")))</f>
        <v>#REF!</v>
      </c>
      <c r="AC177" s="111" t="e">
        <f>IF(AND(#REF!=AC176,#REF!="Y")=TRUE,"",IF(ISERROR(MATCH(AC$3,#REF!,0)=TRUE),AC176,IF(MATCH(AC$3,#REF!,0)=2,#REF!,"")))</f>
        <v>#REF!</v>
      </c>
      <c r="AD177" s="114" t="e">
        <f>IF(AND(#REF!=AD176,#REF!="Y")=TRUE,"",IF(ISERROR(MATCH(AD$3,#REF!,0)=TRUE),AD176,IF(MATCH(AD$3,#REF!,0)=2,#REF!,"")))</f>
        <v>#REF!</v>
      </c>
      <c r="AE177" s="110" t="e">
        <f>IF(AND(#REF!=AE176,#REF!="Y")=TRUE,"",IF(ISERROR(MATCH(AE$3,#REF!,0)=TRUE),AE176,IF(MATCH(AE$3,#REF!,0)=2,#REF!,"")))</f>
        <v>#REF!</v>
      </c>
      <c r="AF177" s="114" t="e">
        <f>IF(AND(#REF!=AF176,#REF!="Y")=TRUE,"",IF(ISERROR(MATCH(AF$3,#REF!,0)=TRUE),AF176,IF(MATCH(AF$3,#REF!,0)=2,#REF!,"")))</f>
        <v>#REF!</v>
      </c>
      <c r="AG177" t="e">
        <f>IF(AND(#REF!=AG176,#REF!="Y")=TRUE,"",IF(ISERROR(MATCH(AG$3,#REF!,0)=TRUE),AG176,IF(MATCH(AG$3,#REF!,0)=2,#REF!,"")))</f>
        <v>#REF!</v>
      </c>
      <c r="AH177" t="e">
        <f>IF(AND(#REF!=AH176,#REF!="Y")=TRUE,"",IF(ISERROR(MATCH(AH$3,#REF!,0)=TRUE),AH176,IF(MATCH(AH$3,#REF!,0)=2,#REF!,"")))</f>
        <v>#REF!</v>
      </c>
      <c r="AI177" t="e">
        <f>IF(AND(#REF!=AI176,#REF!="Y")=TRUE,"",IF(ISERROR(MATCH(AI$3,#REF!,0)=TRUE),AI176,IF(MATCH(AI$3,#REF!,0)=2,#REF!,"")))</f>
        <v>#REF!</v>
      </c>
      <c r="AJ177" t="e">
        <f>IF(AND(#REF!=AJ176,#REF!="Y")=TRUE,"",IF(ISERROR(MATCH(AJ$3,#REF!,0)=TRUE),AJ176,IF(MATCH(AJ$3,#REF!,0)=2,#REF!,"")))</f>
        <v>#REF!</v>
      </c>
      <c r="AK177" t="e">
        <f>IF(AND(#REF!=AK176,#REF!="Y")=TRUE,"",IF(ISERROR(MATCH(AK$3,#REF!,0)=TRUE),AK176,IF(MATCH(AK$3,#REF!,0)=2,#REF!,"")))</f>
        <v>#REF!</v>
      </c>
      <c r="AL177" t="e">
        <f>IF(AND(#REF!=AL176,#REF!="Y")=TRUE,"",IF(ISERROR(MATCH(AL$3,#REF!,0)=TRUE),AL176,IF(MATCH(AL$3,#REF!,0)=2,#REF!,"")))</f>
        <v>#REF!</v>
      </c>
      <c r="AM177" t="e">
        <f>IF(AND(#REF!=AM176,#REF!="Y")=TRUE,"",IF(ISERROR(MATCH(AM$3,#REF!,0)=TRUE),AM176,IF(MATCH(AM$3,#REF!,0)=2,#REF!,"")))</f>
        <v>#REF!</v>
      </c>
      <c r="AN177" t="e">
        <f>IF(AND(#REF!=AN176,#REF!="Y")=TRUE,"",IF(ISERROR(MATCH(AN$3,#REF!,0)=TRUE),AN176,IF(MATCH(AN$3,#REF!,0)=2,#REF!,"")))</f>
        <v>#REF!</v>
      </c>
      <c r="AO177" s="110" t="e">
        <f>IF(AND(#REF!=AO176,#REF!="Y")=TRUE,"",IF(ISERROR(MATCH(AO$3,#REF!,0)=TRUE),AO176,IF(MATCH(AO$3,#REF!,0)=2,#REF!,"")))</f>
        <v>#REF!</v>
      </c>
      <c r="AP177" s="111" t="e">
        <f>IF(AND(#REF!=AP176,#REF!="Y")=TRUE,"",IF(ISERROR(MATCH(AP$3,#REF!,0)=TRUE),AP176,IF(MATCH(AP$3,#REF!,0)=2,#REF!,"")))</f>
        <v>#REF!</v>
      </c>
      <c r="AQ177" s="111" t="e">
        <f>IF(AND(#REF!=AQ176,#REF!="Y")=TRUE,"",IF(ISERROR(MATCH(AQ$3,#REF!,0)=TRUE),AQ176,IF(MATCH(AQ$3,#REF!,0)=2,#REF!,"")))</f>
        <v>#REF!</v>
      </c>
      <c r="AR177" s="111" t="e">
        <f>IF(AND(#REF!=AR176,#REF!="Y")=TRUE,"",IF(ISERROR(MATCH(AR$3,#REF!,0)=TRUE),AR176,IF(MATCH(AR$3,#REF!,0)=2,#REF!,"")))</f>
        <v>#REF!</v>
      </c>
      <c r="AS177" s="114" t="e">
        <f>IF(AND(#REF!=AS176,#REF!="Y")=TRUE,"",IF(ISERROR(MATCH(AS$3,#REF!,0)=TRUE),AS176,IF(MATCH(AS$3,#REF!,0)=2,#REF!,"")))</f>
        <v>#REF!</v>
      </c>
      <c r="AT177" s="110" t="e">
        <f>IF(AND(#REF!=AT176,#REF!="Y")=TRUE,"",IF(ISERROR(MATCH(AT$3,#REF!,0)=TRUE),AT176,IF(MATCH(AT$3,#REF!,0)=2,#REF!,"")))</f>
        <v>#REF!</v>
      </c>
      <c r="AU177" s="111" t="e">
        <f>IF(AND(#REF!=AU176,#REF!="Y")=TRUE,"",IF(ISERROR(MATCH(AU$3,#REF!,0)=TRUE),AU176,IF(MATCH(AU$3,#REF!,0)=2,#REF!,"")))</f>
        <v>#REF!</v>
      </c>
      <c r="AV177" s="114" t="e">
        <f>IF(AND(#REF!=AV176,#REF!="Y")=TRUE,"",IF(ISERROR(MATCH(AV$3,#REF!,0)=TRUE),AV176,IF(MATCH(AV$3,#REF!,0)=2,#REF!,"")))</f>
        <v>#REF!</v>
      </c>
    </row>
    <row r="178" spans="1:48">
      <c r="A178">
        <v>174</v>
      </c>
      <c r="B178" t="e">
        <f>IF(AND(#REF!=B177,#REF!="Y")=TRUE,"",IF(ISERROR(MATCH(B$3,#REF!,0)=TRUE),B177,IF(MATCH(B$3,#REF!,0)=2,#REF!,"")))</f>
        <v>#REF!</v>
      </c>
      <c r="C178" t="e">
        <f>IF(AND(#REF!=C177,#REF!="Y")=TRUE,"",IF(ISERROR(MATCH(C$3,#REF!,0)=TRUE),C177,IF(MATCH(C$3,#REF!,0)=2,#REF!,"")))</f>
        <v>#REF!</v>
      </c>
      <c r="D178" t="e">
        <f>IF(AND(#REF!=D177,#REF!="Y")=TRUE,"",IF(ISERROR(MATCH(D$3,#REF!,0)=TRUE),D177,IF(MATCH(D$3,#REF!,0)=2,#REF!,"")))</f>
        <v>#REF!</v>
      </c>
      <c r="E178" t="e">
        <f>IF(AND(#REF!=E177,#REF!="Y")=TRUE,"",IF(ISERROR(MATCH(E$3,#REF!,0)=TRUE),E177,IF(MATCH(E$3,#REF!,0)=2,#REF!,"")))</f>
        <v>#REF!</v>
      </c>
      <c r="F178" t="e">
        <f>IF(AND(#REF!=F177,#REF!="Y")=TRUE,"",IF(ISERROR(MATCH(F$3,#REF!,0)=TRUE),F177,IF(MATCH(F$3,#REF!,0)=2,#REF!,"")))</f>
        <v>#REF!</v>
      </c>
      <c r="G178" t="e">
        <f>IF(AND(#REF!=G177,#REF!="Y")=TRUE,"",IF(ISERROR(MATCH(G$3,#REF!,0)=TRUE),G177,IF(MATCH(G$3,#REF!,0)=2,#REF!,"")))</f>
        <v>#REF!</v>
      </c>
      <c r="H178" t="e">
        <f>IF(AND(#REF!=H177,#REF!="Y")=TRUE,"",IF(ISERROR(MATCH(H$3,#REF!,0)=TRUE),H177,IF(MATCH(H$3,#REF!,0)=2,#REF!,"")))</f>
        <v>#REF!</v>
      </c>
      <c r="I178" s="110" t="e">
        <f>IF(AND(#REF!=I177,#REF!="Y")=TRUE,"",IF(ISERROR(MATCH(I$3,#REF!,0)=TRUE),I177,IF(MATCH(I$3,#REF!,0)=2,#REF!,"")))</f>
        <v>#REF!</v>
      </c>
      <c r="J178" s="111" t="e">
        <f>IF(AND(#REF!=J177,#REF!="Y")=TRUE,"",IF(ISERROR(MATCH(J$3,#REF!,0)=TRUE),J177,IF(MATCH(J$3,#REF!,0)=2,#REF!,"")))</f>
        <v>#REF!</v>
      </c>
      <c r="K178" s="111" t="e">
        <f>IF(AND(#REF!=K177,#REF!="Y")=TRUE,"",IF(ISERROR(MATCH(K$3,#REF!,0)=TRUE),K177,IF(MATCH(K$3,#REF!,0)=2,#REF!,"")))</f>
        <v>#REF!</v>
      </c>
      <c r="L178" s="111" t="e">
        <f>IF(AND(#REF!=L177,#REF!="Y")=TRUE,"",IF(ISERROR(MATCH(L$3,#REF!,0)=TRUE),L177,IF(MATCH(L$3,#REF!,0)=2,#REF!,"")))</f>
        <v>#REF!</v>
      </c>
      <c r="M178" s="111" t="e">
        <f>IF(AND(#REF!=M177,#REF!="Y")=TRUE,"",IF(ISERROR(MATCH(M$3,#REF!,0)=TRUE),M177,IF(MATCH(M$3,#REF!,0)=2,#REF!,"")))</f>
        <v>#REF!</v>
      </c>
      <c r="N178" s="111" t="e">
        <f>IF(AND(#REF!=N177,#REF!="Y")=TRUE,"",IF(ISERROR(MATCH(N$3,#REF!,0)=TRUE),N177,IF(MATCH(N$3,#REF!,0)=2,#REF!,"")))</f>
        <v>#REF!</v>
      </c>
      <c r="O178" s="114" t="e">
        <f>IF(AND(#REF!=O177,#REF!="Y")=TRUE,"",IF(ISERROR(MATCH(O$3,#REF!,0)=TRUE),O177,IF(MATCH(O$3,#REF!,0)=2,#REF!,"")))</f>
        <v>#REF!</v>
      </c>
      <c r="P178" s="110" t="e">
        <f>IF(AND(#REF!=P177,#REF!="Y")=TRUE,"",IF(ISERROR(MATCH(P$3,#REF!,0)=TRUE),P177,IF(MATCH(P$3,#REF!,0)=2,#REF!,"")))</f>
        <v>#REF!</v>
      </c>
      <c r="Q178" s="111" t="e">
        <f>IF(AND(#REF!=Q177,#REF!="Y")=TRUE,"",IF(ISERROR(MATCH(Q$3,#REF!,0)=TRUE),Q177,IF(MATCH(Q$3,#REF!,0)=2,#REF!,"")))</f>
        <v>#REF!</v>
      </c>
      <c r="R178" s="111" t="e">
        <f>IF(AND(#REF!=R177,#REF!="Y")=TRUE,"",IF(ISERROR(MATCH(R$3,#REF!,0)=TRUE),R177,IF(MATCH(R$3,#REF!,0)=2,#REF!,"")))</f>
        <v>#REF!</v>
      </c>
      <c r="S178" s="111" t="e">
        <f>IF(AND(#REF!=S177,#REF!="Y")=TRUE,"",IF(ISERROR(MATCH(S$3,#REF!,0)=TRUE),S177,IF(MATCH(S$3,#REF!,0)=2,#REF!,"")))</f>
        <v>#REF!</v>
      </c>
      <c r="T178" s="111" t="e">
        <f>IF(AND(#REF!=T177,#REF!="Y")=TRUE,"",IF(ISERROR(MATCH(T$3,#REF!,0)=TRUE),T177,IF(MATCH(T$3,#REF!,0)=2,#REF!,"")))</f>
        <v>#REF!</v>
      </c>
      <c r="U178" s="111" t="e">
        <f>IF(AND(#REF!=U177,#REF!="Y")=TRUE,"",IF(ISERROR(MATCH(U$3,#REF!,0)=TRUE),U177,IF(MATCH(U$3,#REF!,0)=2,#REF!,"")))</f>
        <v>#REF!</v>
      </c>
      <c r="V178" s="111" t="e">
        <f>IF(AND(#REF!=V177,#REF!="Y")=TRUE,"",IF(ISERROR(MATCH(V$3,#REF!,0)=TRUE),V177,IF(MATCH(V$3,#REF!,0)=2,#REF!,"")))</f>
        <v>#REF!</v>
      </c>
      <c r="W178" s="114" t="e">
        <f>IF(AND(#REF!=W177,#REF!="Y")=TRUE,"",IF(ISERROR(MATCH(W$3,#REF!,0)=TRUE),W177,IF(MATCH(W$3,#REF!,0)=2,#REF!,"")))</f>
        <v>#REF!</v>
      </c>
      <c r="X178" t="e">
        <f>IF(AND(#REF!=X177,#REF!="Y")=TRUE,"",IF(ISERROR(MATCH(X$3,#REF!,0)=TRUE),X177,IF(MATCH(X$3,#REF!,0)=2,#REF!,"")))</f>
        <v>#REF!</v>
      </c>
      <c r="Y178" t="e">
        <f>IF(AND(#REF!=Y177,#REF!="Y")=TRUE,"",IF(ISERROR(MATCH(Y$3,#REF!,0)=TRUE),Y177,IF(MATCH(Y$3,#REF!,0)=2,#REF!,"")))</f>
        <v>#REF!</v>
      </c>
      <c r="Z178" t="e">
        <f>IF(AND(#REF!=Z177,#REF!="Y")=TRUE,"",IF(ISERROR(MATCH(Z$3,#REF!,0)=TRUE),Z177,IF(MATCH(Z$3,#REF!,0)=2,#REF!,"")))</f>
        <v>#REF!</v>
      </c>
      <c r="AA178" s="110" t="e">
        <f>IF(AND(#REF!=AA177,#REF!="Y")=TRUE,"",IF(ISERROR(MATCH(AA$3,#REF!,0)=TRUE),AA177,IF(MATCH(AA$3,#REF!,0)=2,#REF!,"")))</f>
        <v>#REF!</v>
      </c>
      <c r="AB178" s="111" t="e">
        <f>IF(AND(#REF!=AB177,#REF!="Y")=TRUE,"",IF(ISERROR(MATCH(AB$3,#REF!,0)=TRUE),AB177,IF(MATCH(AB$3,#REF!,0)=2,#REF!,"")))</f>
        <v>#REF!</v>
      </c>
      <c r="AC178" s="111" t="e">
        <f>IF(AND(#REF!=AC177,#REF!="Y")=TRUE,"",IF(ISERROR(MATCH(AC$3,#REF!,0)=TRUE),AC177,IF(MATCH(AC$3,#REF!,0)=2,#REF!,"")))</f>
        <v>#REF!</v>
      </c>
      <c r="AD178" s="114" t="e">
        <f>IF(AND(#REF!=AD177,#REF!="Y")=TRUE,"",IF(ISERROR(MATCH(AD$3,#REF!,0)=TRUE),AD177,IF(MATCH(AD$3,#REF!,0)=2,#REF!,"")))</f>
        <v>#REF!</v>
      </c>
      <c r="AE178" s="110" t="e">
        <f>IF(AND(#REF!=AE177,#REF!="Y")=TRUE,"",IF(ISERROR(MATCH(AE$3,#REF!,0)=TRUE),AE177,IF(MATCH(AE$3,#REF!,0)=2,#REF!,"")))</f>
        <v>#REF!</v>
      </c>
      <c r="AF178" s="114" t="e">
        <f>IF(AND(#REF!=AF177,#REF!="Y")=TRUE,"",IF(ISERROR(MATCH(AF$3,#REF!,0)=TRUE),AF177,IF(MATCH(AF$3,#REF!,0)=2,#REF!,"")))</f>
        <v>#REF!</v>
      </c>
      <c r="AG178" t="e">
        <f>IF(AND(#REF!=AG177,#REF!="Y")=TRUE,"",IF(ISERROR(MATCH(AG$3,#REF!,0)=TRUE),AG177,IF(MATCH(AG$3,#REF!,0)=2,#REF!,"")))</f>
        <v>#REF!</v>
      </c>
      <c r="AH178" t="e">
        <f>IF(AND(#REF!=AH177,#REF!="Y")=TRUE,"",IF(ISERROR(MATCH(AH$3,#REF!,0)=TRUE),AH177,IF(MATCH(AH$3,#REF!,0)=2,#REF!,"")))</f>
        <v>#REF!</v>
      </c>
      <c r="AI178" t="e">
        <f>IF(AND(#REF!=AI177,#REF!="Y")=TRUE,"",IF(ISERROR(MATCH(AI$3,#REF!,0)=TRUE),AI177,IF(MATCH(AI$3,#REF!,0)=2,#REF!,"")))</f>
        <v>#REF!</v>
      </c>
      <c r="AJ178" t="e">
        <f>IF(AND(#REF!=AJ177,#REF!="Y")=TRUE,"",IF(ISERROR(MATCH(AJ$3,#REF!,0)=TRUE),AJ177,IF(MATCH(AJ$3,#REF!,0)=2,#REF!,"")))</f>
        <v>#REF!</v>
      </c>
      <c r="AK178" t="e">
        <f>IF(AND(#REF!=AK177,#REF!="Y")=TRUE,"",IF(ISERROR(MATCH(AK$3,#REF!,0)=TRUE),AK177,IF(MATCH(AK$3,#REF!,0)=2,#REF!,"")))</f>
        <v>#REF!</v>
      </c>
      <c r="AL178" t="e">
        <f>IF(AND(#REF!=AL177,#REF!="Y")=TRUE,"",IF(ISERROR(MATCH(AL$3,#REF!,0)=TRUE),AL177,IF(MATCH(AL$3,#REF!,0)=2,#REF!,"")))</f>
        <v>#REF!</v>
      </c>
      <c r="AM178" t="e">
        <f>IF(AND(#REF!=AM177,#REF!="Y")=TRUE,"",IF(ISERROR(MATCH(AM$3,#REF!,0)=TRUE),AM177,IF(MATCH(AM$3,#REF!,0)=2,#REF!,"")))</f>
        <v>#REF!</v>
      </c>
      <c r="AN178" t="e">
        <f>IF(AND(#REF!=AN177,#REF!="Y")=TRUE,"",IF(ISERROR(MATCH(AN$3,#REF!,0)=TRUE),AN177,IF(MATCH(AN$3,#REF!,0)=2,#REF!,"")))</f>
        <v>#REF!</v>
      </c>
      <c r="AO178" s="110" t="e">
        <f>IF(AND(#REF!=AO177,#REF!="Y")=TRUE,"",IF(ISERROR(MATCH(AO$3,#REF!,0)=TRUE),AO177,IF(MATCH(AO$3,#REF!,0)=2,#REF!,"")))</f>
        <v>#REF!</v>
      </c>
      <c r="AP178" s="111" t="e">
        <f>IF(AND(#REF!=AP177,#REF!="Y")=TRUE,"",IF(ISERROR(MATCH(AP$3,#REF!,0)=TRUE),AP177,IF(MATCH(AP$3,#REF!,0)=2,#REF!,"")))</f>
        <v>#REF!</v>
      </c>
      <c r="AQ178" s="111" t="e">
        <f>IF(AND(#REF!=AQ177,#REF!="Y")=TRUE,"",IF(ISERROR(MATCH(AQ$3,#REF!,0)=TRUE),AQ177,IF(MATCH(AQ$3,#REF!,0)=2,#REF!,"")))</f>
        <v>#REF!</v>
      </c>
      <c r="AR178" s="111" t="e">
        <f>IF(AND(#REF!=AR177,#REF!="Y")=TRUE,"",IF(ISERROR(MATCH(AR$3,#REF!,0)=TRUE),AR177,IF(MATCH(AR$3,#REF!,0)=2,#REF!,"")))</f>
        <v>#REF!</v>
      </c>
      <c r="AS178" s="114" t="e">
        <f>IF(AND(#REF!=AS177,#REF!="Y")=TRUE,"",IF(ISERROR(MATCH(AS$3,#REF!,0)=TRUE),AS177,IF(MATCH(AS$3,#REF!,0)=2,#REF!,"")))</f>
        <v>#REF!</v>
      </c>
      <c r="AT178" s="110" t="e">
        <f>IF(AND(#REF!=AT177,#REF!="Y")=TRUE,"",IF(ISERROR(MATCH(AT$3,#REF!,0)=TRUE),AT177,IF(MATCH(AT$3,#REF!,0)=2,#REF!,"")))</f>
        <v>#REF!</v>
      </c>
      <c r="AU178" s="111" t="e">
        <f>IF(AND(#REF!=AU177,#REF!="Y")=TRUE,"",IF(ISERROR(MATCH(AU$3,#REF!,0)=TRUE),AU177,IF(MATCH(AU$3,#REF!,0)=2,#REF!,"")))</f>
        <v>#REF!</v>
      </c>
      <c r="AV178" s="114" t="e">
        <f>IF(AND(#REF!=AV177,#REF!="Y")=TRUE,"",IF(ISERROR(MATCH(AV$3,#REF!,0)=TRUE),AV177,IF(MATCH(AV$3,#REF!,0)=2,#REF!,"")))</f>
        <v>#REF!</v>
      </c>
    </row>
    <row r="179" spans="1:48">
      <c r="A179">
        <v>175</v>
      </c>
      <c r="B179" t="e">
        <f>IF(AND(#REF!=B178,#REF!="Y")=TRUE,"",IF(ISERROR(MATCH(B$3,#REF!,0)=TRUE),B178,IF(MATCH(B$3,#REF!,0)=2,#REF!,"")))</f>
        <v>#REF!</v>
      </c>
      <c r="C179" t="e">
        <f>IF(AND(#REF!=C178,#REF!="Y")=TRUE,"",IF(ISERROR(MATCH(C$3,#REF!,0)=TRUE),C178,IF(MATCH(C$3,#REF!,0)=2,#REF!,"")))</f>
        <v>#REF!</v>
      </c>
      <c r="D179" t="e">
        <f>IF(AND(#REF!=D178,#REF!="Y")=TRUE,"",IF(ISERROR(MATCH(D$3,#REF!,0)=TRUE),D178,IF(MATCH(D$3,#REF!,0)=2,#REF!,"")))</f>
        <v>#REF!</v>
      </c>
      <c r="E179" t="e">
        <f>IF(AND(#REF!=E178,#REF!="Y")=TRUE,"",IF(ISERROR(MATCH(E$3,#REF!,0)=TRUE),E178,IF(MATCH(E$3,#REF!,0)=2,#REF!,"")))</f>
        <v>#REF!</v>
      </c>
      <c r="F179" t="e">
        <f>IF(AND(#REF!=F178,#REF!="Y")=TRUE,"",IF(ISERROR(MATCH(F$3,#REF!,0)=TRUE),F178,IF(MATCH(F$3,#REF!,0)=2,#REF!,"")))</f>
        <v>#REF!</v>
      </c>
      <c r="G179" t="e">
        <f>IF(AND(#REF!=G178,#REF!="Y")=TRUE,"",IF(ISERROR(MATCH(G$3,#REF!,0)=TRUE),G178,IF(MATCH(G$3,#REF!,0)=2,#REF!,"")))</f>
        <v>#REF!</v>
      </c>
      <c r="H179" t="e">
        <f>IF(AND(#REF!=H178,#REF!="Y")=TRUE,"",IF(ISERROR(MATCH(H$3,#REF!,0)=TRUE),H178,IF(MATCH(H$3,#REF!,0)=2,#REF!,"")))</f>
        <v>#REF!</v>
      </c>
      <c r="I179" s="110" t="e">
        <f>IF(AND(#REF!=I178,#REF!="Y")=TRUE,"",IF(ISERROR(MATCH(I$3,#REF!,0)=TRUE),I178,IF(MATCH(I$3,#REF!,0)=2,#REF!,"")))</f>
        <v>#REF!</v>
      </c>
      <c r="J179" s="111" t="e">
        <f>IF(AND(#REF!=J178,#REF!="Y")=TRUE,"",IF(ISERROR(MATCH(J$3,#REF!,0)=TRUE),J178,IF(MATCH(J$3,#REF!,0)=2,#REF!,"")))</f>
        <v>#REF!</v>
      </c>
      <c r="K179" s="111" t="e">
        <f>IF(AND(#REF!=K178,#REF!="Y")=TRUE,"",IF(ISERROR(MATCH(K$3,#REF!,0)=TRUE),K178,IF(MATCH(K$3,#REF!,0)=2,#REF!,"")))</f>
        <v>#REF!</v>
      </c>
      <c r="L179" s="111" t="e">
        <f>IF(AND(#REF!=L178,#REF!="Y")=TRUE,"",IF(ISERROR(MATCH(L$3,#REF!,0)=TRUE),L178,IF(MATCH(L$3,#REF!,0)=2,#REF!,"")))</f>
        <v>#REF!</v>
      </c>
      <c r="M179" s="111" t="e">
        <f>IF(AND(#REF!=M178,#REF!="Y")=TRUE,"",IF(ISERROR(MATCH(M$3,#REF!,0)=TRUE),M178,IF(MATCH(M$3,#REF!,0)=2,#REF!,"")))</f>
        <v>#REF!</v>
      </c>
      <c r="N179" s="111" t="e">
        <f>IF(AND(#REF!=N178,#REF!="Y")=TRUE,"",IF(ISERROR(MATCH(N$3,#REF!,0)=TRUE),N178,IF(MATCH(N$3,#REF!,0)=2,#REF!,"")))</f>
        <v>#REF!</v>
      </c>
      <c r="O179" s="114" t="e">
        <f>IF(AND(#REF!=O178,#REF!="Y")=TRUE,"",IF(ISERROR(MATCH(O$3,#REF!,0)=TRUE),O178,IF(MATCH(O$3,#REF!,0)=2,#REF!,"")))</f>
        <v>#REF!</v>
      </c>
      <c r="P179" s="110" t="e">
        <f>IF(AND(#REF!=P178,#REF!="Y")=TRUE,"",IF(ISERROR(MATCH(P$3,#REF!,0)=TRUE),P178,IF(MATCH(P$3,#REF!,0)=2,#REF!,"")))</f>
        <v>#REF!</v>
      </c>
      <c r="Q179" s="111" t="e">
        <f>IF(AND(#REF!=Q178,#REF!="Y")=TRUE,"",IF(ISERROR(MATCH(Q$3,#REF!,0)=TRUE),Q178,IF(MATCH(Q$3,#REF!,0)=2,#REF!,"")))</f>
        <v>#REF!</v>
      </c>
      <c r="R179" s="111" t="e">
        <f>IF(AND(#REF!=R178,#REF!="Y")=TRUE,"",IF(ISERROR(MATCH(R$3,#REF!,0)=TRUE),R178,IF(MATCH(R$3,#REF!,0)=2,#REF!,"")))</f>
        <v>#REF!</v>
      </c>
      <c r="S179" s="111" t="e">
        <f>IF(AND(#REF!=S178,#REF!="Y")=TRUE,"",IF(ISERROR(MATCH(S$3,#REF!,0)=TRUE),S178,IF(MATCH(S$3,#REF!,0)=2,#REF!,"")))</f>
        <v>#REF!</v>
      </c>
      <c r="T179" s="111" t="e">
        <f>IF(AND(#REF!=T178,#REF!="Y")=TRUE,"",IF(ISERROR(MATCH(T$3,#REF!,0)=TRUE),T178,IF(MATCH(T$3,#REF!,0)=2,#REF!,"")))</f>
        <v>#REF!</v>
      </c>
      <c r="U179" s="111" t="e">
        <f>IF(AND(#REF!=U178,#REF!="Y")=TRUE,"",IF(ISERROR(MATCH(U$3,#REF!,0)=TRUE),U178,IF(MATCH(U$3,#REF!,0)=2,#REF!,"")))</f>
        <v>#REF!</v>
      </c>
      <c r="V179" s="111" t="e">
        <f>IF(AND(#REF!=V178,#REF!="Y")=TRUE,"",IF(ISERROR(MATCH(V$3,#REF!,0)=TRUE),V178,IF(MATCH(V$3,#REF!,0)=2,#REF!,"")))</f>
        <v>#REF!</v>
      </c>
      <c r="W179" s="114" t="e">
        <f>IF(AND(#REF!=W178,#REF!="Y")=TRUE,"",IF(ISERROR(MATCH(W$3,#REF!,0)=TRUE),W178,IF(MATCH(W$3,#REF!,0)=2,#REF!,"")))</f>
        <v>#REF!</v>
      </c>
      <c r="X179" t="e">
        <f>IF(AND(#REF!=X178,#REF!="Y")=TRUE,"",IF(ISERROR(MATCH(X$3,#REF!,0)=TRUE),X178,IF(MATCH(X$3,#REF!,0)=2,#REF!,"")))</f>
        <v>#REF!</v>
      </c>
      <c r="Y179" t="e">
        <f>IF(AND(#REF!=Y178,#REF!="Y")=TRUE,"",IF(ISERROR(MATCH(Y$3,#REF!,0)=TRUE),Y178,IF(MATCH(Y$3,#REF!,0)=2,#REF!,"")))</f>
        <v>#REF!</v>
      </c>
      <c r="Z179" t="e">
        <f>IF(AND(#REF!=Z178,#REF!="Y")=TRUE,"",IF(ISERROR(MATCH(Z$3,#REF!,0)=TRUE),Z178,IF(MATCH(Z$3,#REF!,0)=2,#REF!,"")))</f>
        <v>#REF!</v>
      </c>
      <c r="AA179" s="110" t="e">
        <f>IF(AND(#REF!=AA178,#REF!="Y")=TRUE,"",IF(ISERROR(MATCH(AA$3,#REF!,0)=TRUE),AA178,IF(MATCH(AA$3,#REF!,0)=2,#REF!,"")))</f>
        <v>#REF!</v>
      </c>
      <c r="AB179" s="111" t="e">
        <f>IF(AND(#REF!=AB178,#REF!="Y")=TRUE,"",IF(ISERROR(MATCH(AB$3,#REF!,0)=TRUE),AB178,IF(MATCH(AB$3,#REF!,0)=2,#REF!,"")))</f>
        <v>#REF!</v>
      </c>
      <c r="AC179" s="111" t="e">
        <f>IF(AND(#REF!=AC178,#REF!="Y")=TRUE,"",IF(ISERROR(MATCH(AC$3,#REF!,0)=TRUE),AC178,IF(MATCH(AC$3,#REF!,0)=2,#REF!,"")))</f>
        <v>#REF!</v>
      </c>
      <c r="AD179" s="114" t="e">
        <f>IF(AND(#REF!=AD178,#REF!="Y")=TRUE,"",IF(ISERROR(MATCH(AD$3,#REF!,0)=TRUE),AD178,IF(MATCH(AD$3,#REF!,0)=2,#REF!,"")))</f>
        <v>#REF!</v>
      </c>
      <c r="AE179" s="110" t="e">
        <f>IF(AND(#REF!=AE178,#REF!="Y")=TRUE,"",IF(ISERROR(MATCH(AE$3,#REF!,0)=TRUE),AE178,IF(MATCH(AE$3,#REF!,0)=2,#REF!,"")))</f>
        <v>#REF!</v>
      </c>
      <c r="AF179" s="114" t="e">
        <f>IF(AND(#REF!=AF178,#REF!="Y")=TRUE,"",IF(ISERROR(MATCH(AF$3,#REF!,0)=TRUE),AF178,IF(MATCH(AF$3,#REF!,0)=2,#REF!,"")))</f>
        <v>#REF!</v>
      </c>
      <c r="AG179" t="e">
        <f>IF(AND(#REF!=AG178,#REF!="Y")=TRUE,"",IF(ISERROR(MATCH(AG$3,#REF!,0)=TRUE),AG178,IF(MATCH(AG$3,#REF!,0)=2,#REF!,"")))</f>
        <v>#REF!</v>
      </c>
      <c r="AH179" t="e">
        <f>IF(AND(#REF!=AH178,#REF!="Y")=TRUE,"",IF(ISERROR(MATCH(AH$3,#REF!,0)=TRUE),AH178,IF(MATCH(AH$3,#REF!,0)=2,#REF!,"")))</f>
        <v>#REF!</v>
      </c>
      <c r="AI179" t="e">
        <f>IF(AND(#REF!=AI178,#REF!="Y")=TRUE,"",IF(ISERROR(MATCH(AI$3,#REF!,0)=TRUE),AI178,IF(MATCH(AI$3,#REF!,0)=2,#REF!,"")))</f>
        <v>#REF!</v>
      </c>
      <c r="AJ179" t="e">
        <f>IF(AND(#REF!=AJ178,#REF!="Y")=TRUE,"",IF(ISERROR(MATCH(AJ$3,#REF!,0)=TRUE),AJ178,IF(MATCH(AJ$3,#REF!,0)=2,#REF!,"")))</f>
        <v>#REF!</v>
      </c>
      <c r="AK179" t="e">
        <f>IF(AND(#REF!=AK178,#REF!="Y")=TRUE,"",IF(ISERROR(MATCH(AK$3,#REF!,0)=TRUE),AK178,IF(MATCH(AK$3,#REF!,0)=2,#REF!,"")))</f>
        <v>#REF!</v>
      </c>
      <c r="AL179" t="e">
        <f>IF(AND(#REF!=AL178,#REF!="Y")=TRUE,"",IF(ISERROR(MATCH(AL$3,#REF!,0)=TRUE),AL178,IF(MATCH(AL$3,#REF!,0)=2,#REF!,"")))</f>
        <v>#REF!</v>
      </c>
      <c r="AM179" t="e">
        <f>IF(AND(#REF!=AM178,#REF!="Y")=TRUE,"",IF(ISERROR(MATCH(AM$3,#REF!,0)=TRUE),AM178,IF(MATCH(AM$3,#REF!,0)=2,#REF!,"")))</f>
        <v>#REF!</v>
      </c>
      <c r="AN179" t="e">
        <f>IF(AND(#REF!=AN178,#REF!="Y")=TRUE,"",IF(ISERROR(MATCH(AN$3,#REF!,0)=TRUE),AN178,IF(MATCH(AN$3,#REF!,0)=2,#REF!,"")))</f>
        <v>#REF!</v>
      </c>
      <c r="AO179" s="110" t="e">
        <f>IF(AND(#REF!=AO178,#REF!="Y")=TRUE,"",IF(ISERROR(MATCH(AO$3,#REF!,0)=TRUE),AO178,IF(MATCH(AO$3,#REF!,0)=2,#REF!,"")))</f>
        <v>#REF!</v>
      </c>
      <c r="AP179" s="111" t="e">
        <f>IF(AND(#REF!=AP178,#REF!="Y")=TRUE,"",IF(ISERROR(MATCH(AP$3,#REF!,0)=TRUE),AP178,IF(MATCH(AP$3,#REF!,0)=2,#REF!,"")))</f>
        <v>#REF!</v>
      </c>
      <c r="AQ179" s="111" t="e">
        <f>IF(AND(#REF!=AQ178,#REF!="Y")=TRUE,"",IF(ISERROR(MATCH(AQ$3,#REF!,0)=TRUE),AQ178,IF(MATCH(AQ$3,#REF!,0)=2,#REF!,"")))</f>
        <v>#REF!</v>
      </c>
      <c r="AR179" s="111" t="e">
        <f>IF(AND(#REF!=AR178,#REF!="Y")=TRUE,"",IF(ISERROR(MATCH(AR$3,#REF!,0)=TRUE),AR178,IF(MATCH(AR$3,#REF!,0)=2,#REF!,"")))</f>
        <v>#REF!</v>
      </c>
      <c r="AS179" s="114" t="e">
        <f>IF(AND(#REF!=AS178,#REF!="Y")=TRUE,"",IF(ISERROR(MATCH(AS$3,#REF!,0)=TRUE),AS178,IF(MATCH(AS$3,#REF!,0)=2,#REF!,"")))</f>
        <v>#REF!</v>
      </c>
      <c r="AT179" s="110" t="e">
        <f>IF(AND(#REF!=AT178,#REF!="Y")=TRUE,"",IF(ISERROR(MATCH(AT$3,#REF!,0)=TRUE),AT178,IF(MATCH(AT$3,#REF!,0)=2,#REF!,"")))</f>
        <v>#REF!</v>
      </c>
      <c r="AU179" s="111" t="e">
        <f>IF(AND(#REF!=AU178,#REF!="Y")=TRUE,"",IF(ISERROR(MATCH(AU$3,#REF!,0)=TRUE),AU178,IF(MATCH(AU$3,#REF!,0)=2,#REF!,"")))</f>
        <v>#REF!</v>
      </c>
      <c r="AV179" s="114" t="e">
        <f>IF(AND(#REF!=AV178,#REF!="Y")=TRUE,"",IF(ISERROR(MATCH(AV$3,#REF!,0)=TRUE),AV178,IF(MATCH(AV$3,#REF!,0)=2,#REF!,"")))</f>
        <v>#REF!</v>
      </c>
    </row>
    <row r="180" spans="1:48">
      <c r="A180">
        <v>176</v>
      </c>
      <c r="B180" t="e">
        <f>IF(AND(#REF!=B179,#REF!="Y")=TRUE,"",IF(ISERROR(MATCH(B$3,#REF!,0)=TRUE),B179,IF(MATCH(B$3,#REF!,0)=2,#REF!,"")))</f>
        <v>#REF!</v>
      </c>
      <c r="C180" t="e">
        <f>IF(AND(#REF!=C179,#REF!="Y")=TRUE,"",IF(ISERROR(MATCH(C$3,#REF!,0)=TRUE),C179,IF(MATCH(C$3,#REF!,0)=2,#REF!,"")))</f>
        <v>#REF!</v>
      </c>
      <c r="D180" t="e">
        <f>IF(AND(#REF!=D179,#REF!="Y")=TRUE,"",IF(ISERROR(MATCH(D$3,#REF!,0)=TRUE),D179,IF(MATCH(D$3,#REF!,0)=2,#REF!,"")))</f>
        <v>#REF!</v>
      </c>
      <c r="E180" t="e">
        <f>IF(AND(#REF!=E179,#REF!="Y")=TRUE,"",IF(ISERROR(MATCH(E$3,#REF!,0)=TRUE),E179,IF(MATCH(E$3,#REF!,0)=2,#REF!,"")))</f>
        <v>#REF!</v>
      </c>
      <c r="F180" t="e">
        <f>IF(AND(#REF!=F179,#REF!="Y")=TRUE,"",IF(ISERROR(MATCH(F$3,#REF!,0)=TRUE),F179,IF(MATCH(F$3,#REF!,0)=2,#REF!,"")))</f>
        <v>#REF!</v>
      </c>
      <c r="G180" t="e">
        <f>IF(AND(#REF!=G179,#REF!="Y")=TRUE,"",IF(ISERROR(MATCH(G$3,#REF!,0)=TRUE),G179,IF(MATCH(G$3,#REF!,0)=2,#REF!,"")))</f>
        <v>#REF!</v>
      </c>
      <c r="H180" t="e">
        <f>IF(AND(#REF!=H179,#REF!="Y")=TRUE,"",IF(ISERROR(MATCH(H$3,#REF!,0)=TRUE),H179,IF(MATCH(H$3,#REF!,0)=2,#REF!,"")))</f>
        <v>#REF!</v>
      </c>
      <c r="I180" s="110" t="e">
        <f>IF(AND(#REF!=I179,#REF!="Y")=TRUE,"",IF(ISERROR(MATCH(I$3,#REF!,0)=TRUE),I179,IF(MATCH(I$3,#REF!,0)=2,#REF!,"")))</f>
        <v>#REF!</v>
      </c>
      <c r="J180" s="111" t="e">
        <f>IF(AND(#REF!=J179,#REF!="Y")=TRUE,"",IF(ISERROR(MATCH(J$3,#REF!,0)=TRUE),J179,IF(MATCH(J$3,#REF!,0)=2,#REF!,"")))</f>
        <v>#REF!</v>
      </c>
      <c r="K180" s="111" t="e">
        <f>IF(AND(#REF!=K179,#REF!="Y")=TRUE,"",IF(ISERROR(MATCH(K$3,#REF!,0)=TRUE),K179,IF(MATCH(K$3,#REF!,0)=2,#REF!,"")))</f>
        <v>#REF!</v>
      </c>
      <c r="L180" s="111" t="e">
        <f>IF(AND(#REF!=L179,#REF!="Y")=TRUE,"",IF(ISERROR(MATCH(L$3,#REF!,0)=TRUE),L179,IF(MATCH(L$3,#REF!,0)=2,#REF!,"")))</f>
        <v>#REF!</v>
      </c>
      <c r="M180" s="111" t="e">
        <f>IF(AND(#REF!=M179,#REF!="Y")=TRUE,"",IF(ISERROR(MATCH(M$3,#REF!,0)=TRUE),M179,IF(MATCH(M$3,#REF!,0)=2,#REF!,"")))</f>
        <v>#REF!</v>
      </c>
      <c r="N180" s="111" t="e">
        <f>IF(AND(#REF!=N179,#REF!="Y")=TRUE,"",IF(ISERROR(MATCH(N$3,#REF!,0)=TRUE),N179,IF(MATCH(N$3,#REF!,0)=2,#REF!,"")))</f>
        <v>#REF!</v>
      </c>
      <c r="O180" s="114" t="e">
        <f>IF(AND(#REF!=O179,#REF!="Y")=TRUE,"",IF(ISERROR(MATCH(O$3,#REF!,0)=TRUE),O179,IF(MATCH(O$3,#REF!,0)=2,#REF!,"")))</f>
        <v>#REF!</v>
      </c>
      <c r="P180" s="110" t="e">
        <f>IF(AND(#REF!=P179,#REF!="Y")=TRUE,"",IF(ISERROR(MATCH(P$3,#REF!,0)=TRUE),P179,IF(MATCH(P$3,#REF!,0)=2,#REF!,"")))</f>
        <v>#REF!</v>
      </c>
      <c r="Q180" s="111" t="e">
        <f>IF(AND(#REF!=Q179,#REF!="Y")=TRUE,"",IF(ISERROR(MATCH(Q$3,#REF!,0)=TRUE),Q179,IF(MATCH(Q$3,#REF!,0)=2,#REF!,"")))</f>
        <v>#REF!</v>
      </c>
      <c r="R180" s="111" t="e">
        <f>IF(AND(#REF!=R179,#REF!="Y")=TRUE,"",IF(ISERROR(MATCH(R$3,#REF!,0)=TRUE),R179,IF(MATCH(R$3,#REF!,0)=2,#REF!,"")))</f>
        <v>#REF!</v>
      </c>
      <c r="S180" s="111" t="e">
        <f>IF(AND(#REF!=S179,#REF!="Y")=TRUE,"",IF(ISERROR(MATCH(S$3,#REF!,0)=TRUE),S179,IF(MATCH(S$3,#REF!,0)=2,#REF!,"")))</f>
        <v>#REF!</v>
      </c>
      <c r="T180" s="111" t="e">
        <f>IF(AND(#REF!=T179,#REF!="Y")=TRUE,"",IF(ISERROR(MATCH(T$3,#REF!,0)=TRUE),T179,IF(MATCH(T$3,#REF!,0)=2,#REF!,"")))</f>
        <v>#REF!</v>
      </c>
      <c r="U180" s="111" t="e">
        <f>IF(AND(#REF!=U179,#REF!="Y")=TRUE,"",IF(ISERROR(MATCH(U$3,#REF!,0)=TRUE),U179,IF(MATCH(U$3,#REF!,0)=2,#REF!,"")))</f>
        <v>#REF!</v>
      </c>
      <c r="V180" s="111" t="e">
        <f>IF(AND(#REF!=V179,#REF!="Y")=TRUE,"",IF(ISERROR(MATCH(V$3,#REF!,0)=TRUE),V179,IF(MATCH(V$3,#REF!,0)=2,#REF!,"")))</f>
        <v>#REF!</v>
      </c>
      <c r="W180" s="114" t="e">
        <f>IF(AND(#REF!=W179,#REF!="Y")=TRUE,"",IF(ISERROR(MATCH(W$3,#REF!,0)=TRUE),W179,IF(MATCH(W$3,#REF!,0)=2,#REF!,"")))</f>
        <v>#REF!</v>
      </c>
      <c r="X180" t="e">
        <f>IF(AND(#REF!=X179,#REF!="Y")=TRUE,"",IF(ISERROR(MATCH(X$3,#REF!,0)=TRUE),X179,IF(MATCH(X$3,#REF!,0)=2,#REF!,"")))</f>
        <v>#REF!</v>
      </c>
      <c r="Y180" t="e">
        <f>IF(AND(#REF!=Y179,#REF!="Y")=TRUE,"",IF(ISERROR(MATCH(Y$3,#REF!,0)=TRUE),Y179,IF(MATCH(Y$3,#REF!,0)=2,#REF!,"")))</f>
        <v>#REF!</v>
      </c>
      <c r="Z180" t="e">
        <f>IF(AND(#REF!=Z179,#REF!="Y")=TRUE,"",IF(ISERROR(MATCH(Z$3,#REF!,0)=TRUE),Z179,IF(MATCH(Z$3,#REF!,0)=2,#REF!,"")))</f>
        <v>#REF!</v>
      </c>
      <c r="AA180" s="110" t="e">
        <f>IF(AND(#REF!=AA179,#REF!="Y")=TRUE,"",IF(ISERROR(MATCH(AA$3,#REF!,0)=TRUE),AA179,IF(MATCH(AA$3,#REF!,0)=2,#REF!,"")))</f>
        <v>#REF!</v>
      </c>
      <c r="AB180" s="111" t="e">
        <f>IF(AND(#REF!=AB179,#REF!="Y")=TRUE,"",IF(ISERROR(MATCH(AB$3,#REF!,0)=TRUE),AB179,IF(MATCH(AB$3,#REF!,0)=2,#REF!,"")))</f>
        <v>#REF!</v>
      </c>
      <c r="AC180" s="111" t="e">
        <f>IF(AND(#REF!=AC179,#REF!="Y")=TRUE,"",IF(ISERROR(MATCH(AC$3,#REF!,0)=TRUE),AC179,IF(MATCH(AC$3,#REF!,0)=2,#REF!,"")))</f>
        <v>#REF!</v>
      </c>
      <c r="AD180" s="114" t="e">
        <f>IF(AND(#REF!=AD179,#REF!="Y")=TRUE,"",IF(ISERROR(MATCH(AD$3,#REF!,0)=TRUE),AD179,IF(MATCH(AD$3,#REF!,0)=2,#REF!,"")))</f>
        <v>#REF!</v>
      </c>
      <c r="AE180" s="110" t="e">
        <f>IF(AND(#REF!=AE179,#REF!="Y")=TRUE,"",IF(ISERROR(MATCH(AE$3,#REF!,0)=TRUE),AE179,IF(MATCH(AE$3,#REF!,0)=2,#REF!,"")))</f>
        <v>#REF!</v>
      </c>
      <c r="AF180" s="114" t="e">
        <f>IF(AND(#REF!=AF179,#REF!="Y")=TRUE,"",IF(ISERROR(MATCH(AF$3,#REF!,0)=TRUE),AF179,IF(MATCH(AF$3,#REF!,0)=2,#REF!,"")))</f>
        <v>#REF!</v>
      </c>
      <c r="AG180" t="e">
        <f>IF(AND(#REF!=AG179,#REF!="Y")=TRUE,"",IF(ISERROR(MATCH(AG$3,#REF!,0)=TRUE),AG179,IF(MATCH(AG$3,#REF!,0)=2,#REF!,"")))</f>
        <v>#REF!</v>
      </c>
      <c r="AH180" t="e">
        <f>IF(AND(#REF!=AH179,#REF!="Y")=TRUE,"",IF(ISERROR(MATCH(AH$3,#REF!,0)=TRUE),AH179,IF(MATCH(AH$3,#REF!,0)=2,#REF!,"")))</f>
        <v>#REF!</v>
      </c>
      <c r="AI180" t="e">
        <f>IF(AND(#REF!=AI179,#REF!="Y")=TRUE,"",IF(ISERROR(MATCH(AI$3,#REF!,0)=TRUE),AI179,IF(MATCH(AI$3,#REF!,0)=2,#REF!,"")))</f>
        <v>#REF!</v>
      </c>
      <c r="AJ180" t="e">
        <f>IF(AND(#REF!=AJ179,#REF!="Y")=TRUE,"",IF(ISERROR(MATCH(AJ$3,#REF!,0)=TRUE),AJ179,IF(MATCH(AJ$3,#REF!,0)=2,#REF!,"")))</f>
        <v>#REF!</v>
      </c>
      <c r="AK180" t="e">
        <f>IF(AND(#REF!=AK179,#REF!="Y")=TRUE,"",IF(ISERROR(MATCH(AK$3,#REF!,0)=TRUE),AK179,IF(MATCH(AK$3,#REF!,0)=2,#REF!,"")))</f>
        <v>#REF!</v>
      </c>
      <c r="AL180" t="e">
        <f>IF(AND(#REF!=AL179,#REF!="Y")=TRUE,"",IF(ISERROR(MATCH(AL$3,#REF!,0)=TRUE),AL179,IF(MATCH(AL$3,#REF!,0)=2,#REF!,"")))</f>
        <v>#REF!</v>
      </c>
      <c r="AM180" t="e">
        <f>IF(AND(#REF!=AM179,#REF!="Y")=TRUE,"",IF(ISERROR(MATCH(AM$3,#REF!,0)=TRUE),AM179,IF(MATCH(AM$3,#REF!,0)=2,#REF!,"")))</f>
        <v>#REF!</v>
      </c>
      <c r="AN180" t="e">
        <f>IF(AND(#REF!=AN179,#REF!="Y")=TRUE,"",IF(ISERROR(MATCH(AN$3,#REF!,0)=TRUE),AN179,IF(MATCH(AN$3,#REF!,0)=2,#REF!,"")))</f>
        <v>#REF!</v>
      </c>
      <c r="AO180" s="110" t="e">
        <f>IF(AND(#REF!=AO179,#REF!="Y")=TRUE,"",IF(ISERROR(MATCH(AO$3,#REF!,0)=TRUE),AO179,IF(MATCH(AO$3,#REF!,0)=2,#REF!,"")))</f>
        <v>#REF!</v>
      </c>
      <c r="AP180" s="111" t="e">
        <f>IF(AND(#REF!=AP179,#REF!="Y")=TRUE,"",IF(ISERROR(MATCH(AP$3,#REF!,0)=TRUE),AP179,IF(MATCH(AP$3,#REF!,0)=2,#REF!,"")))</f>
        <v>#REF!</v>
      </c>
      <c r="AQ180" s="111" t="e">
        <f>IF(AND(#REF!=AQ179,#REF!="Y")=TRUE,"",IF(ISERROR(MATCH(AQ$3,#REF!,0)=TRUE),AQ179,IF(MATCH(AQ$3,#REF!,0)=2,#REF!,"")))</f>
        <v>#REF!</v>
      </c>
      <c r="AR180" s="111" t="e">
        <f>IF(AND(#REF!=AR179,#REF!="Y")=TRUE,"",IF(ISERROR(MATCH(AR$3,#REF!,0)=TRUE),AR179,IF(MATCH(AR$3,#REF!,0)=2,#REF!,"")))</f>
        <v>#REF!</v>
      </c>
      <c r="AS180" s="114" t="e">
        <f>IF(AND(#REF!=AS179,#REF!="Y")=TRUE,"",IF(ISERROR(MATCH(AS$3,#REF!,0)=TRUE),AS179,IF(MATCH(AS$3,#REF!,0)=2,#REF!,"")))</f>
        <v>#REF!</v>
      </c>
      <c r="AT180" s="110" t="e">
        <f>IF(AND(#REF!=AT179,#REF!="Y")=TRUE,"",IF(ISERROR(MATCH(AT$3,#REF!,0)=TRUE),AT179,IF(MATCH(AT$3,#REF!,0)=2,#REF!,"")))</f>
        <v>#REF!</v>
      </c>
      <c r="AU180" s="111" t="e">
        <f>IF(AND(#REF!=AU179,#REF!="Y")=TRUE,"",IF(ISERROR(MATCH(AU$3,#REF!,0)=TRUE),AU179,IF(MATCH(AU$3,#REF!,0)=2,#REF!,"")))</f>
        <v>#REF!</v>
      </c>
      <c r="AV180" s="114" t="e">
        <f>IF(AND(#REF!=AV179,#REF!="Y")=TRUE,"",IF(ISERROR(MATCH(AV$3,#REF!,0)=TRUE),AV179,IF(MATCH(AV$3,#REF!,0)=2,#REF!,"")))</f>
        <v>#REF!</v>
      </c>
    </row>
    <row r="181" spans="1:48">
      <c r="A181">
        <v>177</v>
      </c>
      <c r="B181" t="e">
        <f>IF(AND(#REF!=B180,#REF!="Y")=TRUE,"",IF(ISERROR(MATCH(B$3,#REF!,0)=TRUE),B180,IF(MATCH(B$3,#REF!,0)=2,#REF!,"")))</f>
        <v>#REF!</v>
      </c>
      <c r="C181" t="e">
        <f>IF(AND(#REF!=C180,#REF!="Y")=TRUE,"",IF(ISERROR(MATCH(C$3,#REF!,0)=TRUE),C180,IF(MATCH(C$3,#REF!,0)=2,#REF!,"")))</f>
        <v>#REF!</v>
      </c>
      <c r="D181" t="e">
        <f>IF(AND(#REF!=D180,#REF!="Y")=TRUE,"",IF(ISERROR(MATCH(D$3,#REF!,0)=TRUE),D180,IF(MATCH(D$3,#REF!,0)=2,#REF!,"")))</f>
        <v>#REF!</v>
      </c>
      <c r="E181" t="e">
        <f>IF(AND(#REF!=E180,#REF!="Y")=TRUE,"",IF(ISERROR(MATCH(E$3,#REF!,0)=TRUE),E180,IF(MATCH(E$3,#REF!,0)=2,#REF!,"")))</f>
        <v>#REF!</v>
      </c>
      <c r="F181" t="e">
        <f>IF(AND(#REF!=F180,#REF!="Y")=TRUE,"",IF(ISERROR(MATCH(F$3,#REF!,0)=TRUE),F180,IF(MATCH(F$3,#REF!,0)=2,#REF!,"")))</f>
        <v>#REF!</v>
      </c>
      <c r="G181" t="e">
        <f>IF(AND(#REF!=G180,#REF!="Y")=TRUE,"",IF(ISERROR(MATCH(G$3,#REF!,0)=TRUE),G180,IF(MATCH(G$3,#REF!,0)=2,#REF!,"")))</f>
        <v>#REF!</v>
      </c>
      <c r="H181" t="e">
        <f>IF(AND(#REF!=H180,#REF!="Y")=TRUE,"",IF(ISERROR(MATCH(H$3,#REF!,0)=TRUE),H180,IF(MATCH(H$3,#REF!,0)=2,#REF!,"")))</f>
        <v>#REF!</v>
      </c>
      <c r="I181" s="110" t="e">
        <f>IF(AND(#REF!=I180,#REF!="Y")=TRUE,"",IF(ISERROR(MATCH(I$3,#REF!,0)=TRUE),I180,IF(MATCH(I$3,#REF!,0)=2,#REF!,"")))</f>
        <v>#REF!</v>
      </c>
      <c r="J181" s="111" t="e">
        <f>IF(AND(#REF!=J180,#REF!="Y")=TRUE,"",IF(ISERROR(MATCH(J$3,#REF!,0)=TRUE),J180,IF(MATCH(J$3,#REF!,0)=2,#REF!,"")))</f>
        <v>#REF!</v>
      </c>
      <c r="K181" s="111" t="e">
        <f>IF(AND(#REF!=K180,#REF!="Y")=TRUE,"",IF(ISERROR(MATCH(K$3,#REF!,0)=TRUE),K180,IF(MATCH(K$3,#REF!,0)=2,#REF!,"")))</f>
        <v>#REF!</v>
      </c>
      <c r="L181" s="111" t="e">
        <f>IF(AND(#REF!=L180,#REF!="Y")=TRUE,"",IF(ISERROR(MATCH(L$3,#REF!,0)=TRUE),L180,IF(MATCH(L$3,#REF!,0)=2,#REF!,"")))</f>
        <v>#REF!</v>
      </c>
      <c r="M181" s="111" t="e">
        <f>IF(AND(#REF!=M180,#REF!="Y")=TRUE,"",IF(ISERROR(MATCH(M$3,#REF!,0)=TRUE),M180,IF(MATCH(M$3,#REF!,0)=2,#REF!,"")))</f>
        <v>#REF!</v>
      </c>
      <c r="N181" s="111" t="e">
        <f>IF(AND(#REF!=N180,#REF!="Y")=TRUE,"",IF(ISERROR(MATCH(N$3,#REF!,0)=TRUE),N180,IF(MATCH(N$3,#REF!,0)=2,#REF!,"")))</f>
        <v>#REF!</v>
      </c>
      <c r="O181" s="114" t="e">
        <f>IF(AND(#REF!=O180,#REF!="Y")=TRUE,"",IF(ISERROR(MATCH(O$3,#REF!,0)=TRUE),O180,IF(MATCH(O$3,#REF!,0)=2,#REF!,"")))</f>
        <v>#REF!</v>
      </c>
      <c r="P181" s="110" t="e">
        <f>IF(AND(#REF!=P180,#REF!="Y")=TRUE,"",IF(ISERROR(MATCH(P$3,#REF!,0)=TRUE),P180,IF(MATCH(P$3,#REF!,0)=2,#REF!,"")))</f>
        <v>#REF!</v>
      </c>
      <c r="Q181" s="111" t="e">
        <f>IF(AND(#REF!=Q180,#REF!="Y")=TRUE,"",IF(ISERROR(MATCH(Q$3,#REF!,0)=TRUE),Q180,IF(MATCH(Q$3,#REF!,0)=2,#REF!,"")))</f>
        <v>#REF!</v>
      </c>
      <c r="R181" s="111" t="e">
        <f>IF(AND(#REF!=R180,#REF!="Y")=TRUE,"",IF(ISERROR(MATCH(R$3,#REF!,0)=TRUE),R180,IF(MATCH(R$3,#REF!,0)=2,#REF!,"")))</f>
        <v>#REF!</v>
      </c>
      <c r="S181" s="111" t="e">
        <f>IF(AND(#REF!=S180,#REF!="Y")=TRUE,"",IF(ISERROR(MATCH(S$3,#REF!,0)=TRUE),S180,IF(MATCH(S$3,#REF!,0)=2,#REF!,"")))</f>
        <v>#REF!</v>
      </c>
      <c r="T181" s="111" t="e">
        <f>IF(AND(#REF!=T180,#REF!="Y")=TRUE,"",IF(ISERROR(MATCH(T$3,#REF!,0)=TRUE),T180,IF(MATCH(T$3,#REF!,0)=2,#REF!,"")))</f>
        <v>#REF!</v>
      </c>
      <c r="U181" s="111" t="e">
        <f>IF(AND(#REF!=U180,#REF!="Y")=TRUE,"",IF(ISERROR(MATCH(U$3,#REF!,0)=TRUE),U180,IF(MATCH(U$3,#REF!,0)=2,#REF!,"")))</f>
        <v>#REF!</v>
      </c>
      <c r="V181" s="111" t="e">
        <f>IF(AND(#REF!=V180,#REF!="Y")=TRUE,"",IF(ISERROR(MATCH(V$3,#REF!,0)=TRUE),V180,IF(MATCH(V$3,#REF!,0)=2,#REF!,"")))</f>
        <v>#REF!</v>
      </c>
      <c r="W181" s="114" t="e">
        <f>IF(AND(#REF!=W180,#REF!="Y")=TRUE,"",IF(ISERROR(MATCH(W$3,#REF!,0)=TRUE),W180,IF(MATCH(W$3,#REF!,0)=2,#REF!,"")))</f>
        <v>#REF!</v>
      </c>
      <c r="X181" t="e">
        <f>IF(AND(#REF!=X180,#REF!="Y")=TRUE,"",IF(ISERROR(MATCH(X$3,#REF!,0)=TRUE),X180,IF(MATCH(X$3,#REF!,0)=2,#REF!,"")))</f>
        <v>#REF!</v>
      </c>
      <c r="Y181" t="e">
        <f>IF(AND(#REF!=Y180,#REF!="Y")=TRUE,"",IF(ISERROR(MATCH(Y$3,#REF!,0)=TRUE),Y180,IF(MATCH(Y$3,#REF!,0)=2,#REF!,"")))</f>
        <v>#REF!</v>
      </c>
      <c r="Z181" t="e">
        <f>IF(AND(#REF!=Z180,#REF!="Y")=TRUE,"",IF(ISERROR(MATCH(Z$3,#REF!,0)=TRUE),Z180,IF(MATCH(Z$3,#REF!,0)=2,#REF!,"")))</f>
        <v>#REF!</v>
      </c>
      <c r="AA181" s="110" t="e">
        <f>IF(AND(#REF!=AA180,#REF!="Y")=TRUE,"",IF(ISERROR(MATCH(AA$3,#REF!,0)=TRUE),AA180,IF(MATCH(AA$3,#REF!,0)=2,#REF!,"")))</f>
        <v>#REF!</v>
      </c>
      <c r="AB181" s="111" t="e">
        <f>IF(AND(#REF!=AB180,#REF!="Y")=TRUE,"",IF(ISERROR(MATCH(AB$3,#REF!,0)=TRUE),AB180,IF(MATCH(AB$3,#REF!,0)=2,#REF!,"")))</f>
        <v>#REF!</v>
      </c>
      <c r="AC181" s="111" t="e">
        <f>IF(AND(#REF!=AC180,#REF!="Y")=TRUE,"",IF(ISERROR(MATCH(AC$3,#REF!,0)=TRUE),AC180,IF(MATCH(AC$3,#REF!,0)=2,#REF!,"")))</f>
        <v>#REF!</v>
      </c>
      <c r="AD181" s="114" t="e">
        <f>IF(AND(#REF!=AD180,#REF!="Y")=TRUE,"",IF(ISERROR(MATCH(AD$3,#REF!,0)=TRUE),AD180,IF(MATCH(AD$3,#REF!,0)=2,#REF!,"")))</f>
        <v>#REF!</v>
      </c>
      <c r="AE181" s="110" t="e">
        <f>IF(AND(#REF!=AE180,#REF!="Y")=TRUE,"",IF(ISERROR(MATCH(AE$3,#REF!,0)=TRUE),AE180,IF(MATCH(AE$3,#REF!,0)=2,#REF!,"")))</f>
        <v>#REF!</v>
      </c>
      <c r="AF181" s="114" t="e">
        <f>IF(AND(#REF!=AF180,#REF!="Y")=TRUE,"",IF(ISERROR(MATCH(AF$3,#REF!,0)=TRUE),AF180,IF(MATCH(AF$3,#REF!,0)=2,#REF!,"")))</f>
        <v>#REF!</v>
      </c>
      <c r="AG181" t="e">
        <f>IF(AND(#REF!=AG180,#REF!="Y")=TRUE,"",IF(ISERROR(MATCH(AG$3,#REF!,0)=TRUE),AG180,IF(MATCH(AG$3,#REF!,0)=2,#REF!,"")))</f>
        <v>#REF!</v>
      </c>
      <c r="AH181" t="e">
        <f>IF(AND(#REF!=AH180,#REF!="Y")=TRUE,"",IF(ISERROR(MATCH(AH$3,#REF!,0)=TRUE),AH180,IF(MATCH(AH$3,#REF!,0)=2,#REF!,"")))</f>
        <v>#REF!</v>
      </c>
      <c r="AI181" t="e">
        <f>IF(AND(#REF!=AI180,#REF!="Y")=TRUE,"",IF(ISERROR(MATCH(AI$3,#REF!,0)=TRUE),AI180,IF(MATCH(AI$3,#REF!,0)=2,#REF!,"")))</f>
        <v>#REF!</v>
      </c>
      <c r="AJ181" t="e">
        <f>IF(AND(#REF!=AJ180,#REF!="Y")=TRUE,"",IF(ISERROR(MATCH(AJ$3,#REF!,0)=TRUE),AJ180,IF(MATCH(AJ$3,#REF!,0)=2,#REF!,"")))</f>
        <v>#REF!</v>
      </c>
      <c r="AK181" t="e">
        <f>IF(AND(#REF!=AK180,#REF!="Y")=TRUE,"",IF(ISERROR(MATCH(AK$3,#REF!,0)=TRUE),AK180,IF(MATCH(AK$3,#REF!,0)=2,#REF!,"")))</f>
        <v>#REF!</v>
      </c>
      <c r="AL181" t="e">
        <f>IF(AND(#REF!=AL180,#REF!="Y")=TRUE,"",IF(ISERROR(MATCH(AL$3,#REF!,0)=TRUE),AL180,IF(MATCH(AL$3,#REF!,0)=2,#REF!,"")))</f>
        <v>#REF!</v>
      </c>
      <c r="AM181" t="e">
        <f>IF(AND(#REF!=AM180,#REF!="Y")=TRUE,"",IF(ISERROR(MATCH(AM$3,#REF!,0)=TRUE),AM180,IF(MATCH(AM$3,#REF!,0)=2,#REF!,"")))</f>
        <v>#REF!</v>
      </c>
      <c r="AN181" t="e">
        <f>IF(AND(#REF!=AN180,#REF!="Y")=TRUE,"",IF(ISERROR(MATCH(AN$3,#REF!,0)=TRUE),AN180,IF(MATCH(AN$3,#REF!,0)=2,#REF!,"")))</f>
        <v>#REF!</v>
      </c>
      <c r="AO181" s="110" t="e">
        <f>IF(AND(#REF!=AO180,#REF!="Y")=TRUE,"",IF(ISERROR(MATCH(AO$3,#REF!,0)=TRUE),AO180,IF(MATCH(AO$3,#REF!,0)=2,#REF!,"")))</f>
        <v>#REF!</v>
      </c>
      <c r="AP181" s="111" t="e">
        <f>IF(AND(#REF!=AP180,#REF!="Y")=TRUE,"",IF(ISERROR(MATCH(AP$3,#REF!,0)=TRUE),AP180,IF(MATCH(AP$3,#REF!,0)=2,#REF!,"")))</f>
        <v>#REF!</v>
      </c>
      <c r="AQ181" s="111" t="e">
        <f>IF(AND(#REF!=AQ180,#REF!="Y")=TRUE,"",IF(ISERROR(MATCH(AQ$3,#REF!,0)=TRUE),AQ180,IF(MATCH(AQ$3,#REF!,0)=2,#REF!,"")))</f>
        <v>#REF!</v>
      </c>
      <c r="AR181" s="111" t="e">
        <f>IF(AND(#REF!=AR180,#REF!="Y")=TRUE,"",IF(ISERROR(MATCH(AR$3,#REF!,0)=TRUE),AR180,IF(MATCH(AR$3,#REF!,0)=2,#REF!,"")))</f>
        <v>#REF!</v>
      </c>
      <c r="AS181" s="114" t="e">
        <f>IF(AND(#REF!=AS180,#REF!="Y")=TRUE,"",IF(ISERROR(MATCH(AS$3,#REF!,0)=TRUE),AS180,IF(MATCH(AS$3,#REF!,0)=2,#REF!,"")))</f>
        <v>#REF!</v>
      </c>
      <c r="AT181" s="110" t="e">
        <f>IF(AND(#REF!=AT180,#REF!="Y")=TRUE,"",IF(ISERROR(MATCH(AT$3,#REF!,0)=TRUE),AT180,IF(MATCH(AT$3,#REF!,0)=2,#REF!,"")))</f>
        <v>#REF!</v>
      </c>
      <c r="AU181" s="111" t="e">
        <f>IF(AND(#REF!=AU180,#REF!="Y")=TRUE,"",IF(ISERROR(MATCH(AU$3,#REF!,0)=TRUE),AU180,IF(MATCH(AU$3,#REF!,0)=2,#REF!,"")))</f>
        <v>#REF!</v>
      </c>
      <c r="AV181" s="114" t="e">
        <f>IF(AND(#REF!=AV180,#REF!="Y")=TRUE,"",IF(ISERROR(MATCH(AV$3,#REF!,0)=TRUE),AV180,IF(MATCH(AV$3,#REF!,0)=2,#REF!,"")))</f>
        <v>#REF!</v>
      </c>
    </row>
    <row r="182" spans="1:48">
      <c r="A182">
        <v>178</v>
      </c>
      <c r="B182" t="e">
        <f>IF(AND(#REF!=B181,#REF!="Y")=TRUE,"",IF(ISERROR(MATCH(B$3,#REF!,0)=TRUE),B181,IF(MATCH(B$3,#REF!,0)=2,#REF!,"")))</f>
        <v>#REF!</v>
      </c>
      <c r="C182" t="e">
        <f>IF(AND(#REF!=C181,#REF!="Y")=TRUE,"",IF(ISERROR(MATCH(C$3,#REF!,0)=TRUE),C181,IF(MATCH(C$3,#REF!,0)=2,#REF!,"")))</f>
        <v>#REF!</v>
      </c>
      <c r="D182" t="e">
        <f>IF(AND(#REF!=D181,#REF!="Y")=TRUE,"",IF(ISERROR(MATCH(D$3,#REF!,0)=TRUE),D181,IF(MATCH(D$3,#REF!,0)=2,#REF!,"")))</f>
        <v>#REF!</v>
      </c>
      <c r="E182" t="e">
        <f>IF(AND(#REF!=E181,#REF!="Y")=TRUE,"",IF(ISERROR(MATCH(E$3,#REF!,0)=TRUE),E181,IF(MATCH(E$3,#REF!,0)=2,#REF!,"")))</f>
        <v>#REF!</v>
      </c>
      <c r="F182" t="e">
        <f>IF(AND(#REF!=F181,#REF!="Y")=TRUE,"",IF(ISERROR(MATCH(F$3,#REF!,0)=TRUE),F181,IF(MATCH(F$3,#REF!,0)=2,#REF!,"")))</f>
        <v>#REF!</v>
      </c>
      <c r="G182" t="e">
        <f>IF(AND(#REF!=G181,#REF!="Y")=TRUE,"",IF(ISERROR(MATCH(G$3,#REF!,0)=TRUE),G181,IF(MATCH(G$3,#REF!,0)=2,#REF!,"")))</f>
        <v>#REF!</v>
      </c>
      <c r="H182" t="e">
        <f>IF(AND(#REF!=H181,#REF!="Y")=TRUE,"",IF(ISERROR(MATCH(H$3,#REF!,0)=TRUE),H181,IF(MATCH(H$3,#REF!,0)=2,#REF!,"")))</f>
        <v>#REF!</v>
      </c>
      <c r="I182" s="110" t="e">
        <f>IF(AND(#REF!=I181,#REF!="Y")=TRUE,"",IF(ISERROR(MATCH(I$3,#REF!,0)=TRUE),I181,IF(MATCH(I$3,#REF!,0)=2,#REF!,"")))</f>
        <v>#REF!</v>
      </c>
      <c r="J182" s="111" t="e">
        <f>IF(AND(#REF!=J181,#REF!="Y")=TRUE,"",IF(ISERROR(MATCH(J$3,#REF!,0)=TRUE),J181,IF(MATCH(J$3,#REF!,0)=2,#REF!,"")))</f>
        <v>#REF!</v>
      </c>
      <c r="K182" s="111" t="e">
        <f>IF(AND(#REF!=K181,#REF!="Y")=TRUE,"",IF(ISERROR(MATCH(K$3,#REF!,0)=TRUE),K181,IF(MATCH(K$3,#REF!,0)=2,#REF!,"")))</f>
        <v>#REF!</v>
      </c>
      <c r="L182" s="111" t="e">
        <f>IF(AND(#REF!=L181,#REF!="Y")=TRUE,"",IF(ISERROR(MATCH(L$3,#REF!,0)=TRUE),L181,IF(MATCH(L$3,#REF!,0)=2,#REF!,"")))</f>
        <v>#REF!</v>
      </c>
      <c r="M182" s="111" t="e">
        <f>IF(AND(#REF!=M181,#REF!="Y")=TRUE,"",IF(ISERROR(MATCH(M$3,#REF!,0)=TRUE),M181,IF(MATCH(M$3,#REF!,0)=2,#REF!,"")))</f>
        <v>#REF!</v>
      </c>
      <c r="N182" s="111" t="e">
        <f>IF(AND(#REF!=N181,#REF!="Y")=TRUE,"",IF(ISERROR(MATCH(N$3,#REF!,0)=TRUE),N181,IF(MATCH(N$3,#REF!,0)=2,#REF!,"")))</f>
        <v>#REF!</v>
      </c>
      <c r="O182" s="114" t="e">
        <f>IF(AND(#REF!=O181,#REF!="Y")=TRUE,"",IF(ISERROR(MATCH(O$3,#REF!,0)=TRUE),O181,IF(MATCH(O$3,#REF!,0)=2,#REF!,"")))</f>
        <v>#REF!</v>
      </c>
      <c r="P182" s="110" t="e">
        <f>IF(AND(#REF!=P181,#REF!="Y")=TRUE,"",IF(ISERROR(MATCH(P$3,#REF!,0)=TRUE),P181,IF(MATCH(P$3,#REF!,0)=2,#REF!,"")))</f>
        <v>#REF!</v>
      </c>
      <c r="Q182" s="111" t="e">
        <f>IF(AND(#REF!=Q181,#REF!="Y")=TRUE,"",IF(ISERROR(MATCH(Q$3,#REF!,0)=TRUE),Q181,IF(MATCH(Q$3,#REF!,0)=2,#REF!,"")))</f>
        <v>#REF!</v>
      </c>
      <c r="R182" s="111" t="e">
        <f>IF(AND(#REF!=R181,#REF!="Y")=TRUE,"",IF(ISERROR(MATCH(R$3,#REF!,0)=TRUE),R181,IF(MATCH(R$3,#REF!,0)=2,#REF!,"")))</f>
        <v>#REF!</v>
      </c>
      <c r="S182" s="111" t="e">
        <f>IF(AND(#REF!=S181,#REF!="Y")=TRUE,"",IF(ISERROR(MATCH(S$3,#REF!,0)=TRUE),S181,IF(MATCH(S$3,#REF!,0)=2,#REF!,"")))</f>
        <v>#REF!</v>
      </c>
      <c r="T182" s="111" t="e">
        <f>IF(AND(#REF!=T181,#REF!="Y")=TRUE,"",IF(ISERROR(MATCH(T$3,#REF!,0)=TRUE),T181,IF(MATCH(T$3,#REF!,0)=2,#REF!,"")))</f>
        <v>#REF!</v>
      </c>
      <c r="U182" s="111" t="e">
        <f>IF(AND(#REF!=U181,#REF!="Y")=TRUE,"",IF(ISERROR(MATCH(U$3,#REF!,0)=TRUE),U181,IF(MATCH(U$3,#REF!,0)=2,#REF!,"")))</f>
        <v>#REF!</v>
      </c>
      <c r="V182" s="111" t="e">
        <f>IF(AND(#REF!=V181,#REF!="Y")=TRUE,"",IF(ISERROR(MATCH(V$3,#REF!,0)=TRUE),V181,IF(MATCH(V$3,#REF!,0)=2,#REF!,"")))</f>
        <v>#REF!</v>
      </c>
      <c r="W182" s="114" t="e">
        <f>IF(AND(#REF!=W181,#REF!="Y")=TRUE,"",IF(ISERROR(MATCH(W$3,#REF!,0)=TRUE),W181,IF(MATCH(W$3,#REF!,0)=2,#REF!,"")))</f>
        <v>#REF!</v>
      </c>
      <c r="X182" t="e">
        <f>IF(AND(#REF!=X181,#REF!="Y")=TRUE,"",IF(ISERROR(MATCH(X$3,#REF!,0)=TRUE),X181,IF(MATCH(X$3,#REF!,0)=2,#REF!,"")))</f>
        <v>#REF!</v>
      </c>
      <c r="Y182" t="e">
        <f>IF(AND(#REF!=Y181,#REF!="Y")=TRUE,"",IF(ISERROR(MATCH(Y$3,#REF!,0)=TRUE),Y181,IF(MATCH(Y$3,#REF!,0)=2,#REF!,"")))</f>
        <v>#REF!</v>
      </c>
      <c r="Z182" t="e">
        <f>IF(AND(#REF!=Z181,#REF!="Y")=TRUE,"",IF(ISERROR(MATCH(Z$3,#REF!,0)=TRUE),Z181,IF(MATCH(Z$3,#REF!,0)=2,#REF!,"")))</f>
        <v>#REF!</v>
      </c>
      <c r="AA182" s="110" t="e">
        <f>IF(AND(#REF!=AA181,#REF!="Y")=TRUE,"",IF(ISERROR(MATCH(AA$3,#REF!,0)=TRUE),AA181,IF(MATCH(AA$3,#REF!,0)=2,#REF!,"")))</f>
        <v>#REF!</v>
      </c>
      <c r="AB182" s="111" t="e">
        <f>IF(AND(#REF!=AB181,#REF!="Y")=TRUE,"",IF(ISERROR(MATCH(AB$3,#REF!,0)=TRUE),AB181,IF(MATCH(AB$3,#REF!,0)=2,#REF!,"")))</f>
        <v>#REF!</v>
      </c>
      <c r="AC182" s="111" t="e">
        <f>IF(AND(#REF!=AC181,#REF!="Y")=TRUE,"",IF(ISERROR(MATCH(AC$3,#REF!,0)=TRUE),AC181,IF(MATCH(AC$3,#REF!,0)=2,#REF!,"")))</f>
        <v>#REF!</v>
      </c>
      <c r="AD182" s="114" t="e">
        <f>IF(AND(#REF!=AD181,#REF!="Y")=TRUE,"",IF(ISERROR(MATCH(AD$3,#REF!,0)=TRUE),AD181,IF(MATCH(AD$3,#REF!,0)=2,#REF!,"")))</f>
        <v>#REF!</v>
      </c>
      <c r="AE182" s="110" t="e">
        <f>IF(AND(#REF!=AE181,#REF!="Y")=TRUE,"",IF(ISERROR(MATCH(AE$3,#REF!,0)=TRUE),AE181,IF(MATCH(AE$3,#REF!,0)=2,#REF!,"")))</f>
        <v>#REF!</v>
      </c>
      <c r="AF182" s="114" t="e">
        <f>IF(AND(#REF!=AF181,#REF!="Y")=TRUE,"",IF(ISERROR(MATCH(AF$3,#REF!,0)=TRUE),AF181,IF(MATCH(AF$3,#REF!,0)=2,#REF!,"")))</f>
        <v>#REF!</v>
      </c>
      <c r="AG182" t="e">
        <f>IF(AND(#REF!=AG181,#REF!="Y")=TRUE,"",IF(ISERROR(MATCH(AG$3,#REF!,0)=TRUE),AG181,IF(MATCH(AG$3,#REF!,0)=2,#REF!,"")))</f>
        <v>#REF!</v>
      </c>
      <c r="AH182" t="e">
        <f>IF(AND(#REF!=AH181,#REF!="Y")=TRUE,"",IF(ISERROR(MATCH(AH$3,#REF!,0)=TRUE),AH181,IF(MATCH(AH$3,#REF!,0)=2,#REF!,"")))</f>
        <v>#REF!</v>
      </c>
      <c r="AI182" t="e">
        <f>IF(AND(#REF!=AI181,#REF!="Y")=TRUE,"",IF(ISERROR(MATCH(AI$3,#REF!,0)=TRUE),AI181,IF(MATCH(AI$3,#REF!,0)=2,#REF!,"")))</f>
        <v>#REF!</v>
      </c>
      <c r="AJ182" t="e">
        <f>IF(AND(#REF!=AJ181,#REF!="Y")=TRUE,"",IF(ISERROR(MATCH(AJ$3,#REF!,0)=TRUE),AJ181,IF(MATCH(AJ$3,#REF!,0)=2,#REF!,"")))</f>
        <v>#REF!</v>
      </c>
      <c r="AK182" t="e">
        <f>IF(AND(#REF!=AK181,#REF!="Y")=TRUE,"",IF(ISERROR(MATCH(AK$3,#REF!,0)=TRUE),AK181,IF(MATCH(AK$3,#REF!,0)=2,#REF!,"")))</f>
        <v>#REF!</v>
      </c>
      <c r="AL182" t="e">
        <f>IF(AND(#REF!=AL181,#REF!="Y")=TRUE,"",IF(ISERROR(MATCH(AL$3,#REF!,0)=TRUE),AL181,IF(MATCH(AL$3,#REF!,0)=2,#REF!,"")))</f>
        <v>#REF!</v>
      </c>
      <c r="AM182" t="e">
        <f>IF(AND(#REF!=AM181,#REF!="Y")=TRUE,"",IF(ISERROR(MATCH(AM$3,#REF!,0)=TRUE),AM181,IF(MATCH(AM$3,#REF!,0)=2,#REF!,"")))</f>
        <v>#REF!</v>
      </c>
      <c r="AN182" t="e">
        <f>IF(AND(#REF!=AN181,#REF!="Y")=TRUE,"",IF(ISERROR(MATCH(AN$3,#REF!,0)=TRUE),AN181,IF(MATCH(AN$3,#REF!,0)=2,#REF!,"")))</f>
        <v>#REF!</v>
      </c>
      <c r="AO182" s="110" t="e">
        <f>IF(AND(#REF!=AO181,#REF!="Y")=TRUE,"",IF(ISERROR(MATCH(AO$3,#REF!,0)=TRUE),AO181,IF(MATCH(AO$3,#REF!,0)=2,#REF!,"")))</f>
        <v>#REF!</v>
      </c>
      <c r="AP182" s="111" t="e">
        <f>IF(AND(#REF!=AP181,#REF!="Y")=TRUE,"",IF(ISERROR(MATCH(AP$3,#REF!,0)=TRUE),AP181,IF(MATCH(AP$3,#REF!,0)=2,#REF!,"")))</f>
        <v>#REF!</v>
      </c>
      <c r="AQ182" s="111" t="e">
        <f>IF(AND(#REF!=AQ181,#REF!="Y")=TRUE,"",IF(ISERROR(MATCH(AQ$3,#REF!,0)=TRUE),AQ181,IF(MATCH(AQ$3,#REF!,0)=2,#REF!,"")))</f>
        <v>#REF!</v>
      </c>
      <c r="AR182" s="111" t="e">
        <f>IF(AND(#REF!=AR181,#REF!="Y")=TRUE,"",IF(ISERROR(MATCH(AR$3,#REF!,0)=TRUE),AR181,IF(MATCH(AR$3,#REF!,0)=2,#REF!,"")))</f>
        <v>#REF!</v>
      </c>
      <c r="AS182" s="114" t="e">
        <f>IF(AND(#REF!=AS181,#REF!="Y")=TRUE,"",IF(ISERROR(MATCH(AS$3,#REF!,0)=TRUE),AS181,IF(MATCH(AS$3,#REF!,0)=2,#REF!,"")))</f>
        <v>#REF!</v>
      </c>
      <c r="AT182" s="110" t="e">
        <f>IF(AND(#REF!=AT181,#REF!="Y")=TRUE,"",IF(ISERROR(MATCH(AT$3,#REF!,0)=TRUE),AT181,IF(MATCH(AT$3,#REF!,0)=2,#REF!,"")))</f>
        <v>#REF!</v>
      </c>
      <c r="AU182" s="111" t="e">
        <f>IF(AND(#REF!=AU181,#REF!="Y")=TRUE,"",IF(ISERROR(MATCH(AU$3,#REF!,0)=TRUE),AU181,IF(MATCH(AU$3,#REF!,0)=2,#REF!,"")))</f>
        <v>#REF!</v>
      </c>
      <c r="AV182" s="114" t="e">
        <f>IF(AND(#REF!=AV181,#REF!="Y")=TRUE,"",IF(ISERROR(MATCH(AV$3,#REF!,0)=TRUE),AV181,IF(MATCH(AV$3,#REF!,0)=2,#REF!,"")))</f>
        <v>#REF!</v>
      </c>
    </row>
    <row r="183" spans="1:48">
      <c r="A183">
        <v>179</v>
      </c>
      <c r="B183" t="e">
        <f>IF(AND(#REF!=B182,#REF!="Y")=TRUE,"",IF(ISERROR(MATCH(B$3,#REF!,0)=TRUE),B182,IF(MATCH(B$3,#REF!,0)=2,#REF!,"")))</f>
        <v>#REF!</v>
      </c>
      <c r="C183" t="e">
        <f>IF(AND(#REF!=C182,#REF!="Y")=TRUE,"",IF(ISERROR(MATCH(C$3,#REF!,0)=TRUE),C182,IF(MATCH(C$3,#REF!,0)=2,#REF!,"")))</f>
        <v>#REF!</v>
      </c>
      <c r="D183" t="e">
        <f>IF(AND(#REF!=D182,#REF!="Y")=TRUE,"",IF(ISERROR(MATCH(D$3,#REF!,0)=TRUE),D182,IF(MATCH(D$3,#REF!,0)=2,#REF!,"")))</f>
        <v>#REF!</v>
      </c>
      <c r="E183" t="e">
        <f>IF(AND(#REF!=E182,#REF!="Y")=TRUE,"",IF(ISERROR(MATCH(E$3,#REF!,0)=TRUE),E182,IF(MATCH(E$3,#REF!,0)=2,#REF!,"")))</f>
        <v>#REF!</v>
      </c>
      <c r="F183" t="e">
        <f>IF(AND(#REF!=F182,#REF!="Y")=TRUE,"",IF(ISERROR(MATCH(F$3,#REF!,0)=TRUE),F182,IF(MATCH(F$3,#REF!,0)=2,#REF!,"")))</f>
        <v>#REF!</v>
      </c>
      <c r="G183" t="e">
        <f>IF(AND(#REF!=G182,#REF!="Y")=TRUE,"",IF(ISERROR(MATCH(G$3,#REF!,0)=TRUE),G182,IF(MATCH(G$3,#REF!,0)=2,#REF!,"")))</f>
        <v>#REF!</v>
      </c>
      <c r="H183" t="e">
        <f>IF(AND(#REF!=H182,#REF!="Y")=TRUE,"",IF(ISERROR(MATCH(H$3,#REF!,0)=TRUE),H182,IF(MATCH(H$3,#REF!,0)=2,#REF!,"")))</f>
        <v>#REF!</v>
      </c>
      <c r="I183" s="110" t="e">
        <f>IF(AND(#REF!=I182,#REF!="Y")=TRUE,"",IF(ISERROR(MATCH(I$3,#REF!,0)=TRUE),I182,IF(MATCH(I$3,#REF!,0)=2,#REF!,"")))</f>
        <v>#REF!</v>
      </c>
      <c r="J183" s="111" t="e">
        <f>IF(AND(#REF!=J182,#REF!="Y")=TRUE,"",IF(ISERROR(MATCH(J$3,#REF!,0)=TRUE),J182,IF(MATCH(J$3,#REF!,0)=2,#REF!,"")))</f>
        <v>#REF!</v>
      </c>
      <c r="K183" s="111" t="e">
        <f>IF(AND(#REF!=K182,#REF!="Y")=TRUE,"",IF(ISERROR(MATCH(K$3,#REF!,0)=TRUE),K182,IF(MATCH(K$3,#REF!,0)=2,#REF!,"")))</f>
        <v>#REF!</v>
      </c>
      <c r="L183" s="111" t="e">
        <f>IF(AND(#REF!=L182,#REF!="Y")=TRUE,"",IF(ISERROR(MATCH(L$3,#REF!,0)=TRUE),L182,IF(MATCH(L$3,#REF!,0)=2,#REF!,"")))</f>
        <v>#REF!</v>
      </c>
      <c r="M183" s="111" t="e">
        <f>IF(AND(#REF!=M182,#REF!="Y")=TRUE,"",IF(ISERROR(MATCH(M$3,#REF!,0)=TRUE),M182,IF(MATCH(M$3,#REF!,0)=2,#REF!,"")))</f>
        <v>#REF!</v>
      </c>
      <c r="N183" s="111" t="e">
        <f>IF(AND(#REF!=N182,#REF!="Y")=TRUE,"",IF(ISERROR(MATCH(N$3,#REF!,0)=TRUE),N182,IF(MATCH(N$3,#REF!,0)=2,#REF!,"")))</f>
        <v>#REF!</v>
      </c>
      <c r="O183" s="114" t="e">
        <f>IF(AND(#REF!=O182,#REF!="Y")=TRUE,"",IF(ISERROR(MATCH(O$3,#REF!,0)=TRUE),O182,IF(MATCH(O$3,#REF!,0)=2,#REF!,"")))</f>
        <v>#REF!</v>
      </c>
      <c r="P183" s="110" t="e">
        <f>IF(AND(#REF!=P182,#REF!="Y")=TRUE,"",IF(ISERROR(MATCH(P$3,#REF!,0)=TRUE),P182,IF(MATCH(P$3,#REF!,0)=2,#REF!,"")))</f>
        <v>#REF!</v>
      </c>
      <c r="Q183" s="111" t="e">
        <f>IF(AND(#REF!=Q182,#REF!="Y")=TRUE,"",IF(ISERROR(MATCH(Q$3,#REF!,0)=TRUE),Q182,IF(MATCH(Q$3,#REF!,0)=2,#REF!,"")))</f>
        <v>#REF!</v>
      </c>
      <c r="R183" s="111" t="e">
        <f>IF(AND(#REF!=R182,#REF!="Y")=TRUE,"",IF(ISERROR(MATCH(R$3,#REF!,0)=TRUE),R182,IF(MATCH(R$3,#REF!,0)=2,#REF!,"")))</f>
        <v>#REF!</v>
      </c>
      <c r="S183" s="111" t="e">
        <f>IF(AND(#REF!=S182,#REF!="Y")=TRUE,"",IF(ISERROR(MATCH(S$3,#REF!,0)=TRUE),S182,IF(MATCH(S$3,#REF!,0)=2,#REF!,"")))</f>
        <v>#REF!</v>
      </c>
      <c r="T183" s="111" t="e">
        <f>IF(AND(#REF!=T182,#REF!="Y")=TRUE,"",IF(ISERROR(MATCH(T$3,#REF!,0)=TRUE),T182,IF(MATCH(T$3,#REF!,0)=2,#REF!,"")))</f>
        <v>#REF!</v>
      </c>
      <c r="U183" s="111" t="e">
        <f>IF(AND(#REF!=U182,#REF!="Y")=TRUE,"",IF(ISERROR(MATCH(U$3,#REF!,0)=TRUE),U182,IF(MATCH(U$3,#REF!,0)=2,#REF!,"")))</f>
        <v>#REF!</v>
      </c>
      <c r="V183" s="111" t="e">
        <f>IF(AND(#REF!=V182,#REF!="Y")=TRUE,"",IF(ISERROR(MATCH(V$3,#REF!,0)=TRUE),V182,IF(MATCH(V$3,#REF!,0)=2,#REF!,"")))</f>
        <v>#REF!</v>
      </c>
      <c r="W183" s="114" t="e">
        <f>IF(AND(#REF!=W182,#REF!="Y")=TRUE,"",IF(ISERROR(MATCH(W$3,#REF!,0)=TRUE),W182,IF(MATCH(W$3,#REF!,0)=2,#REF!,"")))</f>
        <v>#REF!</v>
      </c>
      <c r="X183" t="e">
        <f>IF(AND(#REF!=X182,#REF!="Y")=TRUE,"",IF(ISERROR(MATCH(X$3,#REF!,0)=TRUE),X182,IF(MATCH(X$3,#REF!,0)=2,#REF!,"")))</f>
        <v>#REF!</v>
      </c>
      <c r="Y183" t="e">
        <f>IF(AND(#REF!=Y182,#REF!="Y")=TRUE,"",IF(ISERROR(MATCH(Y$3,#REF!,0)=TRUE),Y182,IF(MATCH(Y$3,#REF!,0)=2,#REF!,"")))</f>
        <v>#REF!</v>
      </c>
      <c r="Z183" t="e">
        <f>IF(AND(#REF!=Z182,#REF!="Y")=TRUE,"",IF(ISERROR(MATCH(Z$3,#REF!,0)=TRUE),Z182,IF(MATCH(Z$3,#REF!,0)=2,#REF!,"")))</f>
        <v>#REF!</v>
      </c>
      <c r="AA183" s="110" t="e">
        <f>IF(AND(#REF!=AA182,#REF!="Y")=TRUE,"",IF(ISERROR(MATCH(AA$3,#REF!,0)=TRUE),AA182,IF(MATCH(AA$3,#REF!,0)=2,#REF!,"")))</f>
        <v>#REF!</v>
      </c>
      <c r="AB183" s="111" t="e">
        <f>IF(AND(#REF!=AB182,#REF!="Y")=TRUE,"",IF(ISERROR(MATCH(AB$3,#REF!,0)=TRUE),AB182,IF(MATCH(AB$3,#REF!,0)=2,#REF!,"")))</f>
        <v>#REF!</v>
      </c>
      <c r="AC183" s="111" t="e">
        <f>IF(AND(#REF!=AC182,#REF!="Y")=TRUE,"",IF(ISERROR(MATCH(AC$3,#REF!,0)=TRUE),AC182,IF(MATCH(AC$3,#REF!,0)=2,#REF!,"")))</f>
        <v>#REF!</v>
      </c>
      <c r="AD183" s="114" t="e">
        <f>IF(AND(#REF!=AD182,#REF!="Y")=TRUE,"",IF(ISERROR(MATCH(AD$3,#REF!,0)=TRUE),AD182,IF(MATCH(AD$3,#REF!,0)=2,#REF!,"")))</f>
        <v>#REF!</v>
      </c>
      <c r="AE183" s="110" t="e">
        <f>IF(AND(#REF!=AE182,#REF!="Y")=TRUE,"",IF(ISERROR(MATCH(AE$3,#REF!,0)=TRUE),AE182,IF(MATCH(AE$3,#REF!,0)=2,#REF!,"")))</f>
        <v>#REF!</v>
      </c>
      <c r="AF183" s="114" t="e">
        <f>IF(AND(#REF!=AF182,#REF!="Y")=TRUE,"",IF(ISERROR(MATCH(AF$3,#REF!,0)=TRUE),AF182,IF(MATCH(AF$3,#REF!,0)=2,#REF!,"")))</f>
        <v>#REF!</v>
      </c>
      <c r="AG183" t="e">
        <f>IF(AND(#REF!=AG182,#REF!="Y")=TRUE,"",IF(ISERROR(MATCH(AG$3,#REF!,0)=TRUE),AG182,IF(MATCH(AG$3,#REF!,0)=2,#REF!,"")))</f>
        <v>#REF!</v>
      </c>
      <c r="AH183" t="e">
        <f>IF(AND(#REF!=AH182,#REF!="Y")=TRUE,"",IF(ISERROR(MATCH(AH$3,#REF!,0)=TRUE),AH182,IF(MATCH(AH$3,#REF!,0)=2,#REF!,"")))</f>
        <v>#REF!</v>
      </c>
      <c r="AI183" t="e">
        <f>IF(AND(#REF!=AI182,#REF!="Y")=TRUE,"",IF(ISERROR(MATCH(AI$3,#REF!,0)=TRUE),AI182,IF(MATCH(AI$3,#REF!,0)=2,#REF!,"")))</f>
        <v>#REF!</v>
      </c>
      <c r="AJ183" t="e">
        <f>IF(AND(#REF!=AJ182,#REF!="Y")=TRUE,"",IF(ISERROR(MATCH(AJ$3,#REF!,0)=TRUE),AJ182,IF(MATCH(AJ$3,#REF!,0)=2,#REF!,"")))</f>
        <v>#REF!</v>
      </c>
      <c r="AK183" t="e">
        <f>IF(AND(#REF!=AK182,#REF!="Y")=TRUE,"",IF(ISERROR(MATCH(AK$3,#REF!,0)=TRUE),AK182,IF(MATCH(AK$3,#REF!,0)=2,#REF!,"")))</f>
        <v>#REF!</v>
      </c>
      <c r="AL183" t="e">
        <f>IF(AND(#REF!=AL182,#REF!="Y")=TRUE,"",IF(ISERROR(MATCH(AL$3,#REF!,0)=TRUE),AL182,IF(MATCH(AL$3,#REF!,0)=2,#REF!,"")))</f>
        <v>#REF!</v>
      </c>
      <c r="AM183" t="e">
        <f>IF(AND(#REF!=AM182,#REF!="Y")=TRUE,"",IF(ISERROR(MATCH(AM$3,#REF!,0)=TRUE),AM182,IF(MATCH(AM$3,#REF!,0)=2,#REF!,"")))</f>
        <v>#REF!</v>
      </c>
      <c r="AN183" t="e">
        <f>IF(AND(#REF!=AN182,#REF!="Y")=TRUE,"",IF(ISERROR(MATCH(AN$3,#REF!,0)=TRUE),AN182,IF(MATCH(AN$3,#REF!,0)=2,#REF!,"")))</f>
        <v>#REF!</v>
      </c>
      <c r="AO183" s="110" t="e">
        <f>IF(AND(#REF!=AO182,#REF!="Y")=TRUE,"",IF(ISERROR(MATCH(AO$3,#REF!,0)=TRUE),AO182,IF(MATCH(AO$3,#REF!,0)=2,#REF!,"")))</f>
        <v>#REF!</v>
      </c>
      <c r="AP183" s="111" t="e">
        <f>IF(AND(#REF!=AP182,#REF!="Y")=TRUE,"",IF(ISERROR(MATCH(AP$3,#REF!,0)=TRUE),AP182,IF(MATCH(AP$3,#REF!,0)=2,#REF!,"")))</f>
        <v>#REF!</v>
      </c>
      <c r="AQ183" s="111" t="e">
        <f>IF(AND(#REF!=AQ182,#REF!="Y")=TRUE,"",IF(ISERROR(MATCH(AQ$3,#REF!,0)=TRUE),AQ182,IF(MATCH(AQ$3,#REF!,0)=2,#REF!,"")))</f>
        <v>#REF!</v>
      </c>
      <c r="AR183" s="111" t="e">
        <f>IF(AND(#REF!=AR182,#REF!="Y")=TRUE,"",IF(ISERROR(MATCH(AR$3,#REF!,0)=TRUE),AR182,IF(MATCH(AR$3,#REF!,0)=2,#REF!,"")))</f>
        <v>#REF!</v>
      </c>
      <c r="AS183" s="114" t="e">
        <f>IF(AND(#REF!=AS182,#REF!="Y")=TRUE,"",IF(ISERROR(MATCH(AS$3,#REF!,0)=TRUE),AS182,IF(MATCH(AS$3,#REF!,0)=2,#REF!,"")))</f>
        <v>#REF!</v>
      </c>
      <c r="AT183" s="110" t="e">
        <f>IF(AND(#REF!=AT182,#REF!="Y")=TRUE,"",IF(ISERROR(MATCH(AT$3,#REF!,0)=TRUE),AT182,IF(MATCH(AT$3,#REF!,0)=2,#REF!,"")))</f>
        <v>#REF!</v>
      </c>
      <c r="AU183" s="111" t="e">
        <f>IF(AND(#REF!=AU182,#REF!="Y")=TRUE,"",IF(ISERROR(MATCH(AU$3,#REF!,0)=TRUE),AU182,IF(MATCH(AU$3,#REF!,0)=2,#REF!,"")))</f>
        <v>#REF!</v>
      </c>
      <c r="AV183" s="114" t="e">
        <f>IF(AND(#REF!=AV182,#REF!="Y")=TRUE,"",IF(ISERROR(MATCH(AV$3,#REF!,0)=TRUE),AV182,IF(MATCH(AV$3,#REF!,0)=2,#REF!,"")))</f>
        <v>#REF!</v>
      </c>
    </row>
    <row r="184" spans="1:48">
      <c r="A184">
        <v>180</v>
      </c>
      <c r="B184" t="e">
        <f>IF(AND(#REF!=B183,#REF!="Y")=TRUE,"",IF(ISERROR(MATCH(B$3,#REF!,0)=TRUE),B183,IF(MATCH(B$3,#REF!,0)=2,#REF!,"")))</f>
        <v>#REF!</v>
      </c>
      <c r="C184" t="e">
        <f>IF(AND(#REF!=C183,#REF!="Y")=TRUE,"",IF(ISERROR(MATCH(C$3,#REF!,0)=TRUE),C183,IF(MATCH(C$3,#REF!,0)=2,#REF!,"")))</f>
        <v>#REF!</v>
      </c>
      <c r="D184" t="e">
        <f>IF(AND(#REF!=D183,#REF!="Y")=TRUE,"",IF(ISERROR(MATCH(D$3,#REF!,0)=TRUE),D183,IF(MATCH(D$3,#REF!,0)=2,#REF!,"")))</f>
        <v>#REF!</v>
      </c>
      <c r="E184" t="e">
        <f>IF(AND(#REF!=E183,#REF!="Y")=TRUE,"",IF(ISERROR(MATCH(E$3,#REF!,0)=TRUE),E183,IF(MATCH(E$3,#REF!,0)=2,#REF!,"")))</f>
        <v>#REF!</v>
      </c>
      <c r="F184" t="e">
        <f>IF(AND(#REF!=F183,#REF!="Y")=TRUE,"",IF(ISERROR(MATCH(F$3,#REF!,0)=TRUE),F183,IF(MATCH(F$3,#REF!,0)=2,#REF!,"")))</f>
        <v>#REF!</v>
      </c>
      <c r="G184" t="e">
        <f>IF(AND(#REF!=G183,#REF!="Y")=TRUE,"",IF(ISERROR(MATCH(G$3,#REF!,0)=TRUE),G183,IF(MATCH(G$3,#REF!,0)=2,#REF!,"")))</f>
        <v>#REF!</v>
      </c>
      <c r="H184" t="e">
        <f>IF(AND(#REF!=H183,#REF!="Y")=TRUE,"",IF(ISERROR(MATCH(H$3,#REF!,0)=TRUE),H183,IF(MATCH(H$3,#REF!,0)=2,#REF!,"")))</f>
        <v>#REF!</v>
      </c>
      <c r="I184" s="110" t="e">
        <f>IF(AND(#REF!=I183,#REF!="Y")=TRUE,"",IF(ISERROR(MATCH(I$3,#REF!,0)=TRUE),I183,IF(MATCH(I$3,#REF!,0)=2,#REF!,"")))</f>
        <v>#REF!</v>
      </c>
      <c r="J184" s="111" t="e">
        <f>IF(AND(#REF!=J183,#REF!="Y")=TRUE,"",IF(ISERROR(MATCH(J$3,#REF!,0)=TRUE),J183,IF(MATCH(J$3,#REF!,0)=2,#REF!,"")))</f>
        <v>#REF!</v>
      </c>
      <c r="K184" s="111" t="e">
        <f>IF(AND(#REF!=K183,#REF!="Y")=TRUE,"",IF(ISERROR(MATCH(K$3,#REF!,0)=TRUE),K183,IF(MATCH(K$3,#REF!,0)=2,#REF!,"")))</f>
        <v>#REF!</v>
      </c>
      <c r="L184" s="111" t="e">
        <f>IF(AND(#REF!=L183,#REF!="Y")=TRUE,"",IF(ISERROR(MATCH(L$3,#REF!,0)=TRUE),L183,IF(MATCH(L$3,#REF!,0)=2,#REF!,"")))</f>
        <v>#REF!</v>
      </c>
      <c r="M184" s="111" t="e">
        <f>IF(AND(#REF!=M183,#REF!="Y")=TRUE,"",IF(ISERROR(MATCH(M$3,#REF!,0)=TRUE),M183,IF(MATCH(M$3,#REF!,0)=2,#REF!,"")))</f>
        <v>#REF!</v>
      </c>
      <c r="N184" s="111" t="e">
        <f>IF(AND(#REF!=N183,#REF!="Y")=TRUE,"",IF(ISERROR(MATCH(N$3,#REF!,0)=TRUE),N183,IF(MATCH(N$3,#REF!,0)=2,#REF!,"")))</f>
        <v>#REF!</v>
      </c>
      <c r="O184" s="114" t="e">
        <f>IF(AND(#REF!=O183,#REF!="Y")=TRUE,"",IF(ISERROR(MATCH(O$3,#REF!,0)=TRUE),O183,IF(MATCH(O$3,#REF!,0)=2,#REF!,"")))</f>
        <v>#REF!</v>
      </c>
      <c r="P184" s="110" t="e">
        <f>IF(AND(#REF!=P183,#REF!="Y")=TRUE,"",IF(ISERROR(MATCH(P$3,#REF!,0)=TRUE),P183,IF(MATCH(P$3,#REF!,0)=2,#REF!,"")))</f>
        <v>#REF!</v>
      </c>
      <c r="Q184" s="111" t="e">
        <f>IF(AND(#REF!=Q183,#REF!="Y")=TRUE,"",IF(ISERROR(MATCH(Q$3,#REF!,0)=TRUE),Q183,IF(MATCH(Q$3,#REF!,0)=2,#REF!,"")))</f>
        <v>#REF!</v>
      </c>
      <c r="R184" s="111" t="e">
        <f>IF(AND(#REF!=R183,#REF!="Y")=TRUE,"",IF(ISERROR(MATCH(R$3,#REF!,0)=TRUE),R183,IF(MATCH(R$3,#REF!,0)=2,#REF!,"")))</f>
        <v>#REF!</v>
      </c>
      <c r="S184" s="111" t="e">
        <f>IF(AND(#REF!=S183,#REF!="Y")=TRUE,"",IF(ISERROR(MATCH(S$3,#REF!,0)=TRUE),S183,IF(MATCH(S$3,#REF!,0)=2,#REF!,"")))</f>
        <v>#REF!</v>
      </c>
      <c r="T184" s="111" t="e">
        <f>IF(AND(#REF!=T183,#REF!="Y")=TRUE,"",IF(ISERROR(MATCH(T$3,#REF!,0)=TRUE),T183,IF(MATCH(T$3,#REF!,0)=2,#REF!,"")))</f>
        <v>#REF!</v>
      </c>
      <c r="U184" s="111" t="e">
        <f>IF(AND(#REF!=U183,#REF!="Y")=TRUE,"",IF(ISERROR(MATCH(U$3,#REF!,0)=TRUE),U183,IF(MATCH(U$3,#REF!,0)=2,#REF!,"")))</f>
        <v>#REF!</v>
      </c>
      <c r="V184" s="111" t="e">
        <f>IF(AND(#REF!=V183,#REF!="Y")=TRUE,"",IF(ISERROR(MATCH(V$3,#REF!,0)=TRUE),V183,IF(MATCH(V$3,#REF!,0)=2,#REF!,"")))</f>
        <v>#REF!</v>
      </c>
      <c r="W184" s="114" t="e">
        <f>IF(AND(#REF!=W183,#REF!="Y")=TRUE,"",IF(ISERROR(MATCH(W$3,#REF!,0)=TRUE),W183,IF(MATCH(W$3,#REF!,0)=2,#REF!,"")))</f>
        <v>#REF!</v>
      </c>
      <c r="X184" t="e">
        <f>IF(AND(#REF!=X183,#REF!="Y")=TRUE,"",IF(ISERROR(MATCH(X$3,#REF!,0)=TRUE),X183,IF(MATCH(X$3,#REF!,0)=2,#REF!,"")))</f>
        <v>#REF!</v>
      </c>
      <c r="Y184" t="e">
        <f>IF(AND(#REF!=Y183,#REF!="Y")=TRUE,"",IF(ISERROR(MATCH(Y$3,#REF!,0)=TRUE),Y183,IF(MATCH(Y$3,#REF!,0)=2,#REF!,"")))</f>
        <v>#REF!</v>
      </c>
      <c r="Z184" t="e">
        <f>IF(AND(#REF!=Z183,#REF!="Y")=TRUE,"",IF(ISERROR(MATCH(Z$3,#REF!,0)=TRUE),Z183,IF(MATCH(Z$3,#REF!,0)=2,#REF!,"")))</f>
        <v>#REF!</v>
      </c>
      <c r="AA184" s="110" t="e">
        <f>IF(AND(#REF!=AA183,#REF!="Y")=TRUE,"",IF(ISERROR(MATCH(AA$3,#REF!,0)=TRUE),AA183,IF(MATCH(AA$3,#REF!,0)=2,#REF!,"")))</f>
        <v>#REF!</v>
      </c>
      <c r="AB184" s="111" t="e">
        <f>IF(AND(#REF!=AB183,#REF!="Y")=TRUE,"",IF(ISERROR(MATCH(AB$3,#REF!,0)=TRUE),AB183,IF(MATCH(AB$3,#REF!,0)=2,#REF!,"")))</f>
        <v>#REF!</v>
      </c>
      <c r="AC184" s="111" t="e">
        <f>IF(AND(#REF!=AC183,#REF!="Y")=TRUE,"",IF(ISERROR(MATCH(AC$3,#REF!,0)=TRUE),AC183,IF(MATCH(AC$3,#REF!,0)=2,#REF!,"")))</f>
        <v>#REF!</v>
      </c>
      <c r="AD184" s="114" t="e">
        <f>IF(AND(#REF!=AD183,#REF!="Y")=TRUE,"",IF(ISERROR(MATCH(AD$3,#REF!,0)=TRUE),AD183,IF(MATCH(AD$3,#REF!,0)=2,#REF!,"")))</f>
        <v>#REF!</v>
      </c>
      <c r="AE184" s="110" t="e">
        <f>IF(AND(#REF!=AE183,#REF!="Y")=TRUE,"",IF(ISERROR(MATCH(AE$3,#REF!,0)=TRUE),AE183,IF(MATCH(AE$3,#REF!,0)=2,#REF!,"")))</f>
        <v>#REF!</v>
      </c>
      <c r="AF184" s="114" t="e">
        <f>IF(AND(#REF!=AF183,#REF!="Y")=TRUE,"",IF(ISERROR(MATCH(AF$3,#REF!,0)=TRUE),AF183,IF(MATCH(AF$3,#REF!,0)=2,#REF!,"")))</f>
        <v>#REF!</v>
      </c>
      <c r="AG184" t="e">
        <f>IF(AND(#REF!=AG183,#REF!="Y")=TRUE,"",IF(ISERROR(MATCH(AG$3,#REF!,0)=TRUE),AG183,IF(MATCH(AG$3,#REF!,0)=2,#REF!,"")))</f>
        <v>#REF!</v>
      </c>
      <c r="AH184" t="e">
        <f>IF(AND(#REF!=AH183,#REF!="Y")=TRUE,"",IF(ISERROR(MATCH(AH$3,#REF!,0)=TRUE),AH183,IF(MATCH(AH$3,#REF!,0)=2,#REF!,"")))</f>
        <v>#REF!</v>
      </c>
      <c r="AI184" t="e">
        <f>IF(AND(#REF!=AI183,#REF!="Y")=TRUE,"",IF(ISERROR(MATCH(AI$3,#REF!,0)=TRUE),AI183,IF(MATCH(AI$3,#REF!,0)=2,#REF!,"")))</f>
        <v>#REF!</v>
      </c>
      <c r="AJ184" t="e">
        <f>IF(AND(#REF!=AJ183,#REF!="Y")=TRUE,"",IF(ISERROR(MATCH(AJ$3,#REF!,0)=TRUE),AJ183,IF(MATCH(AJ$3,#REF!,0)=2,#REF!,"")))</f>
        <v>#REF!</v>
      </c>
      <c r="AK184" t="e">
        <f>IF(AND(#REF!=AK183,#REF!="Y")=TRUE,"",IF(ISERROR(MATCH(AK$3,#REF!,0)=TRUE),AK183,IF(MATCH(AK$3,#REF!,0)=2,#REF!,"")))</f>
        <v>#REF!</v>
      </c>
      <c r="AL184" t="e">
        <f>IF(AND(#REF!=AL183,#REF!="Y")=TRUE,"",IF(ISERROR(MATCH(AL$3,#REF!,0)=TRUE),AL183,IF(MATCH(AL$3,#REF!,0)=2,#REF!,"")))</f>
        <v>#REF!</v>
      </c>
      <c r="AM184" t="e">
        <f>IF(AND(#REF!=AM183,#REF!="Y")=TRUE,"",IF(ISERROR(MATCH(AM$3,#REF!,0)=TRUE),AM183,IF(MATCH(AM$3,#REF!,0)=2,#REF!,"")))</f>
        <v>#REF!</v>
      </c>
      <c r="AN184" t="e">
        <f>IF(AND(#REF!=AN183,#REF!="Y")=TRUE,"",IF(ISERROR(MATCH(AN$3,#REF!,0)=TRUE),AN183,IF(MATCH(AN$3,#REF!,0)=2,#REF!,"")))</f>
        <v>#REF!</v>
      </c>
      <c r="AO184" s="110" t="e">
        <f>IF(AND(#REF!=AO183,#REF!="Y")=TRUE,"",IF(ISERROR(MATCH(AO$3,#REF!,0)=TRUE),AO183,IF(MATCH(AO$3,#REF!,0)=2,#REF!,"")))</f>
        <v>#REF!</v>
      </c>
      <c r="AP184" s="111" t="e">
        <f>IF(AND(#REF!=AP183,#REF!="Y")=TRUE,"",IF(ISERROR(MATCH(AP$3,#REF!,0)=TRUE),AP183,IF(MATCH(AP$3,#REF!,0)=2,#REF!,"")))</f>
        <v>#REF!</v>
      </c>
      <c r="AQ184" s="111" t="e">
        <f>IF(AND(#REF!=AQ183,#REF!="Y")=TRUE,"",IF(ISERROR(MATCH(AQ$3,#REF!,0)=TRUE),AQ183,IF(MATCH(AQ$3,#REF!,0)=2,#REF!,"")))</f>
        <v>#REF!</v>
      </c>
      <c r="AR184" s="111" t="e">
        <f>IF(AND(#REF!=AR183,#REF!="Y")=TRUE,"",IF(ISERROR(MATCH(AR$3,#REF!,0)=TRUE),AR183,IF(MATCH(AR$3,#REF!,0)=2,#REF!,"")))</f>
        <v>#REF!</v>
      </c>
      <c r="AS184" s="114" t="e">
        <f>IF(AND(#REF!=AS183,#REF!="Y")=TRUE,"",IF(ISERROR(MATCH(AS$3,#REF!,0)=TRUE),AS183,IF(MATCH(AS$3,#REF!,0)=2,#REF!,"")))</f>
        <v>#REF!</v>
      </c>
      <c r="AT184" s="110" t="e">
        <f>IF(AND(#REF!=AT183,#REF!="Y")=TRUE,"",IF(ISERROR(MATCH(AT$3,#REF!,0)=TRUE),AT183,IF(MATCH(AT$3,#REF!,0)=2,#REF!,"")))</f>
        <v>#REF!</v>
      </c>
      <c r="AU184" s="111" t="e">
        <f>IF(AND(#REF!=AU183,#REF!="Y")=TRUE,"",IF(ISERROR(MATCH(AU$3,#REF!,0)=TRUE),AU183,IF(MATCH(AU$3,#REF!,0)=2,#REF!,"")))</f>
        <v>#REF!</v>
      </c>
      <c r="AV184" s="114" t="e">
        <f>IF(AND(#REF!=AV183,#REF!="Y")=TRUE,"",IF(ISERROR(MATCH(AV$3,#REF!,0)=TRUE),AV183,IF(MATCH(AV$3,#REF!,0)=2,#REF!,"")))</f>
        <v>#REF!</v>
      </c>
    </row>
    <row r="185" spans="1:48">
      <c r="A185">
        <v>181</v>
      </c>
      <c r="B185" t="e">
        <f>IF(AND(#REF!=B184,#REF!="Y")=TRUE,"",IF(ISERROR(MATCH(B$3,#REF!,0)=TRUE),B184,IF(MATCH(B$3,#REF!,0)=2,#REF!,"")))</f>
        <v>#REF!</v>
      </c>
      <c r="C185" t="e">
        <f>IF(AND(#REF!=C184,#REF!="Y")=TRUE,"",IF(ISERROR(MATCH(C$3,#REF!,0)=TRUE),C184,IF(MATCH(C$3,#REF!,0)=2,#REF!,"")))</f>
        <v>#REF!</v>
      </c>
      <c r="D185" t="e">
        <f>IF(AND(#REF!=D184,#REF!="Y")=TRUE,"",IF(ISERROR(MATCH(D$3,#REF!,0)=TRUE),D184,IF(MATCH(D$3,#REF!,0)=2,#REF!,"")))</f>
        <v>#REF!</v>
      </c>
      <c r="E185" t="e">
        <f>IF(AND(#REF!=E184,#REF!="Y")=TRUE,"",IF(ISERROR(MATCH(E$3,#REF!,0)=TRUE),E184,IF(MATCH(E$3,#REF!,0)=2,#REF!,"")))</f>
        <v>#REF!</v>
      </c>
      <c r="F185" t="e">
        <f>IF(AND(#REF!=F184,#REF!="Y")=TRUE,"",IF(ISERROR(MATCH(F$3,#REF!,0)=TRUE),F184,IF(MATCH(F$3,#REF!,0)=2,#REF!,"")))</f>
        <v>#REF!</v>
      </c>
      <c r="G185" t="e">
        <f>IF(AND(#REF!=G184,#REF!="Y")=TRUE,"",IF(ISERROR(MATCH(G$3,#REF!,0)=TRUE),G184,IF(MATCH(G$3,#REF!,0)=2,#REF!,"")))</f>
        <v>#REF!</v>
      </c>
      <c r="H185" t="e">
        <f>IF(AND(#REF!=H184,#REF!="Y")=TRUE,"",IF(ISERROR(MATCH(H$3,#REF!,0)=TRUE),H184,IF(MATCH(H$3,#REF!,0)=2,#REF!,"")))</f>
        <v>#REF!</v>
      </c>
      <c r="I185" s="110" t="e">
        <f>IF(AND(#REF!=I184,#REF!="Y")=TRUE,"",IF(ISERROR(MATCH(I$3,#REF!,0)=TRUE),I184,IF(MATCH(I$3,#REF!,0)=2,#REF!,"")))</f>
        <v>#REF!</v>
      </c>
      <c r="J185" s="111" t="e">
        <f>IF(AND(#REF!=J184,#REF!="Y")=TRUE,"",IF(ISERROR(MATCH(J$3,#REF!,0)=TRUE),J184,IF(MATCH(J$3,#REF!,0)=2,#REF!,"")))</f>
        <v>#REF!</v>
      </c>
      <c r="K185" s="111" t="e">
        <f>IF(AND(#REF!=K184,#REF!="Y")=TRUE,"",IF(ISERROR(MATCH(K$3,#REF!,0)=TRUE),K184,IF(MATCH(K$3,#REF!,0)=2,#REF!,"")))</f>
        <v>#REF!</v>
      </c>
      <c r="L185" s="111" t="e">
        <f>IF(AND(#REF!=L184,#REF!="Y")=TRUE,"",IF(ISERROR(MATCH(L$3,#REF!,0)=TRUE),L184,IF(MATCH(L$3,#REF!,0)=2,#REF!,"")))</f>
        <v>#REF!</v>
      </c>
      <c r="M185" s="111" t="e">
        <f>IF(AND(#REF!=M184,#REF!="Y")=TRUE,"",IF(ISERROR(MATCH(M$3,#REF!,0)=TRUE),M184,IF(MATCH(M$3,#REF!,0)=2,#REF!,"")))</f>
        <v>#REF!</v>
      </c>
      <c r="N185" s="111" t="e">
        <f>IF(AND(#REF!=N184,#REF!="Y")=TRUE,"",IF(ISERROR(MATCH(N$3,#REF!,0)=TRUE),N184,IF(MATCH(N$3,#REF!,0)=2,#REF!,"")))</f>
        <v>#REF!</v>
      </c>
      <c r="O185" s="114" t="e">
        <f>IF(AND(#REF!=O184,#REF!="Y")=TRUE,"",IF(ISERROR(MATCH(O$3,#REF!,0)=TRUE),O184,IF(MATCH(O$3,#REF!,0)=2,#REF!,"")))</f>
        <v>#REF!</v>
      </c>
      <c r="P185" s="110" t="e">
        <f>IF(AND(#REF!=P184,#REF!="Y")=TRUE,"",IF(ISERROR(MATCH(P$3,#REF!,0)=TRUE),P184,IF(MATCH(P$3,#REF!,0)=2,#REF!,"")))</f>
        <v>#REF!</v>
      </c>
      <c r="Q185" s="111" t="e">
        <f>IF(AND(#REF!=Q184,#REF!="Y")=TRUE,"",IF(ISERROR(MATCH(Q$3,#REF!,0)=TRUE),Q184,IF(MATCH(Q$3,#REF!,0)=2,#REF!,"")))</f>
        <v>#REF!</v>
      </c>
      <c r="R185" s="111" t="e">
        <f>IF(AND(#REF!=R184,#REF!="Y")=TRUE,"",IF(ISERROR(MATCH(R$3,#REF!,0)=TRUE),R184,IF(MATCH(R$3,#REF!,0)=2,#REF!,"")))</f>
        <v>#REF!</v>
      </c>
      <c r="S185" s="111" t="e">
        <f>IF(AND(#REF!=S184,#REF!="Y")=TRUE,"",IF(ISERROR(MATCH(S$3,#REF!,0)=TRUE),S184,IF(MATCH(S$3,#REF!,0)=2,#REF!,"")))</f>
        <v>#REF!</v>
      </c>
      <c r="T185" s="111" t="e">
        <f>IF(AND(#REF!=T184,#REF!="Y")=TRUE,"",IF(ISERROR(MATCH(T$3,#REF!,0)=TRUE),T184,IF(MATCH(T$3,#REF!,0)=2,#REF!,"")))</f>
        <v>#REF!</v>
      </c>
      <c r="U185" s="111" t="e">
        <f>IF(AND(#REF!=U184,#REF!="Y")=TRUE,"",IF(ISERROR(MATCH(U$3,#REF!,0)=TRUE),U184,IF(MATCH(U$3,#REF!,0)=2,#REF!,"")))</f>
        <v>#REF!</v>
      </c>
      <c r="V185" s="111" t="e">
        <f>IF(AND(#REF!=V184,#REF!="Y")=TRUE,"",IF(ISERROR(MATCH(V$3,#REF!,0)=TRUE),V184,IF(MATCH(V$3,#REF!,0)=2,#REF!,"")))</f>
        <v>#REF!</v>
      </c>
      <c r="W185" s="114" t="e">
        <f>IF(AND(#REF!=W184,#REF!="Y")=TRUE,"",IF(ISERROR(MATCH(W$3,#REF!,0)=TRUE),W184,IF(MATCH(W$3,#REF!,0)=2,#REF!,"")))</f>
        <v>#REF!</v>
      </c>
      <c r="X185" t="e">
        <f>IF(AND(#REF!=X184,#REF!="Y")=TRUE,"",IF(ISERROR(MATCH(X$3,#REF!,0)=TRUE),X184,IF(MATCH(X$3,#REF!,0)=2,#REF!,"")))</f>
        <v>#REF!</v>
      </c>
      <c r="Y185" t="e">
        <f>IF(AND(#REF!=Y184,#REF!="Y")=TRUE,"",IF(ISERROR(MATCH(Y$3,#REF!,0)=TRUE),Y184,IF(MATCH(Y$3,#REF!,0)=2,#REF!,"")))</f>
        <v>#REF!</v>
      </c>
      <c r="Z185" t="e">
        <f>IF(AND(#REF!=Z184,#REF!="Y")=TRUE,"",IF(ISERROR(MATCH(Z$3,#REF!,0)=TRUE),Z184,IF(MATCH(Z$3,#REF!,0)=2,#REF!,"")))</f>
        <v>#REF!</v>
      </c>
      <c r="AA185" s="110" t="e">
        <f>IF(AND(#REF!=AA184,#REF!="Y")=TRUE,"",IF(ISERROR(MATCH(AA$3,#REF!,0)=TRUE),AA184,IF(MATCH(AA$3,#REF!,0)=2,#REF!,"")))</f>
        <v>#REF!</v>
      </c>
      <c r="AB185" s="111" t="e">
        <f>IF(AND(#REF!=AB184,#REF!="Y")=TRUE,"",IF(ISERROR(MATCH(AB$3,#REF!,0)=TRUE),AB184,IF(MATCH(AB$3,#REF!,0)=2,#REF!,"")))</f>
        <v>#REF!</v>
      </c>
      <c r="AC185" s="111" t="e">
        <f>IF(AND(#REF!=AC184,#REF!="Y")=TRUE,"",IF(ISERROR(MATCH(AC$3,#REF!,0)=TRUE),AC184,IF(MATCH(AC$3,#REF!,0)=2,#REF!,"")))</f>
        <v>#REF!</v>
      </c>
      <c r="AD185" s="114" t="e">
        <f>IF(AND(#REF!=AD184,#REF!="Y")=TRUE,"",IF(ISERROR(MATCH(AD$3,#REF!,0)=TRUE),AD184,IF(MATCH(AD$3,#REF!,0)=2,#REF!,"")))</f>
        <v>#REF!</v>
      </c>
      <c r="AE185" s="110" t="e">
        <f>IF(AND(#REF!=AE184,#REF!="Y")=TRUE,"",IF(ISERROR(MATCH(AE$3,#REF!,0)=TRUE),AE184,IF(MATCH(AE$3,#REF!,0)=2,#REF!,"")))</f>
        <v>#REF!</v>
      </c>
      <c r="AF185" s="114" t="e">
        <f>IF(AND(#REF!=AF184,#REF!="Y")=TRUE,"",IF(ISERROR(MATCH(AF$3,#REF!,0)=TRUE),AF184,IF(MATCH(AF$3,#REF!,0)=2,#REF!,"")))</f>
        <v>#REF!</v>
      </c>
      <c r="AG185" t="e">
        <f>IF(AND(#REF!=AG184,#REF!="Y")=TRUE,"",IF(ISERROR(MATCH(AG$3,#REF!,0)=TRUE),AG184,IF(MATCH(AG$3,#REF!,0)=2,#REF!,"")))</f>
        <v>#REF!</v>
      </c>
      <c r="AH185" t="e">
        <f>IF(AND(#REF!=AH184,#REF!="Y")=TRUE,"",IF(ISERROR(MATCH(AH$3,#REF!,0)=TRUE),AH184,IF(MATCH(AH$3,#REF!,0)=2,#REF!,"")))</f>
        <v>#REF!</v>
      </c>
      <c r="AI185" t="e">
        <f>IF(AND(#REF!=AI184,#REF!="Y")=TRUE,"",IF(ISERROR(MATCH(AI$3,#REF!,0)=TRUE),AI184,IF(MATCH(AI$3,#REF!,0)=2,#REF!,"")))</f>
        <v>#REF!</v>
      </c>
      <c r="AJ185" t="e">
        <f>IF(AND(#REF!=AJ184,#REF!="Y")=TRUE,"",IF(ISERROR(MATCH(AJ$3,#REF!,0)=TRUE),AJ184,IF(MATCH(AJ$3,#REF!,0)=2,#REF!,"")))</f>
        <v>#REF!</v>
      </c>
      <c r="AK185" t="e">
        <f>IF(AND(#REF!=AK184,#REF!="Y")=TRUE,"",IF(ISERROR(MATCH(AK$3,#REF!,0)=TRUE),AK184,IF(MATCH(AK$3,#REF!,0)=2,#REF!,"")))</f>
        <v>#REF!</v>
      </c>
      <c r="AL185" t="e">
        <f>IF(AND(#REF!=AL184,#REF!="Y")=TRUE,"",IF(ISERROR(MATCH(AL$3,#REF!,0)=TRUE),AL184,IF(MATCH(AL$3,#REF!,0)=2,#REF!,"")))</f>
        <v>#REF!</v>
      </c>
      <c r="AM185" t="e">
        <f>IF(AND(#REF!=AM184,#REF!="Y")=TRUE,"",IF(ISERROR(MATCH(AM$3,#REF!,0)=TRUE),AM184,IF(MATCH(AM$3,#REF!,0)=2,#REF!,"")))</f>
        <v>#REF!</v>
      </c>
      <c r="AN185" t="e">
        <f>IF(AND(#REF!=AN184,#REF!="Y")=TRUE,"",IF(ISERROR(MATCH(AN$3,#REF!,0)=TRUE),AN184,IF(MATCH(AN$3,#REF!,0)=2,#REF!,"")))</f>
        <v>#REF!</v>
      </c>
      <c r="AO185" s="110" t="e">
        <f>IF(AND(#REF!=AO184,#REF!="Y")=TRUE,"",IF(ISERROR(MATCH(AO$3,#REF!,0)=TRUE),AO184,IF(MATCH(AO$3,#REF!,0)=2,#REF!,"")))</f>
        <v>#REF!</v>
      </c>
      <c r="AP185" s="111" t="e">
        <f>IF(AND(#REF!=AP184,#REF!="Y")=TRUE,"",IF(ISERROR(MATCH(AP$3,#REF!,0)=TRUE),AP184,IF(MATCH(AP$3,#REF!,0)=2,#REF!,"")))</f>
        <v>#REF!</v>
      </c>
      <c r="AQ185" s="111" t="e">
        <f>IF(AND(#REF!=AQ184,#REF!="Y")=TRUE,"",IF(ISERROR(MATCH(AQ$3,#REF!,0)=TRUE),AQ184,IF(MATCH(AQ$3,#REF!,0)=2,#REF!,"")))</f>
        <v>#REF!</v>
      </c>
      <c r="AR185" s="111" t="e">
        <f>IF(AND(#REF!=AR184,#REF!="Y")=TRUE,"",IF(ISERROR(MATCH(AR$3,#REF!,0)=TRUE),AR184,IF(MATCH(AR$3,#REF!,0)=2,#REF!,"")))</f>
        <v>#REF!</v>
      </c>
      <c r="AS185" s="114" t="e">
        <f>IF(AND(#REF!=AS184,#REF!="Y")=TRUE,"",IF(ISERROR(MATCH(AS$3,#REF!,0)=TRUE),AS184,IF(MATCH(AS$3,#REF!,0)=2,#REF!,"")))</f>
        <v>#REF!</v>
      </c>
      <c r="AT185" s="110" t="e">
        <f>IF(AND(#REF!=AT184,#REF!="Y")=TRUE,"",IF(ISERROR(MATCH(AT$3,#REF!,0)=TRUE),AT184,IF(MATCH(AT$3,#REF!,0)=2,#REF!,"")))</f>
        <v>#REF!</v>
      </c>
      <c r="AU185" s="111" t="e">
        <f>IF(AND(#REF!=AU184,#REF!="Y")=TRUE,"",IF(ISERROR(MATCH(AU$3,#REF!,0)=TRUE),AU184,IF(MATCH(AU$3,#REF!,0)=2,#REF!,"")))</f>
        <v>#REF!</v>
      </c>
      <c r="AV185" s="114" t="e">
        <f>IF(AND(#REF!=AV184,#REF!="Y")=TRUE,"",IF(ISERROR(MATCH(AV$3,#REF!,0)=TRUE),AV184,IF(MATCH(AV$3,#REF!,0)=2,#REF!,"")))</f>
        <v>#REF!</v>
      </c>
    </row>
    <row r="186" spans="1:48">
      <c r="A186">
        <v>182</v>
      </c>
      <c r="B186" t="e">
        <f>IF(AND(#REF!=B185,#REF!="Y")=TRUE,"",IF(ISERROR(MATCH(B$3,#REF!,0)=TRUE),B185,IF(MATCH(B$3,#REF!,0)=2,#REF!,"")))</f>
        <v>#REF!</v>
      </c>
      <c r="C186" t="e">
        <f>IF(AND(#REF!=C185,#REF!="Y")=TRUE,"",IF(ISERROR(MATCH(C$3,#REF!,0)=TRUE),C185,IF(MATCH(C$3,#REF!,0)=2,#REF!,"")))</f>
        <v>#REF!</v>
      </c>
      <c r="D186" t="e">
        <f>IF(AND(#REF!=D185,#REF!="Y")=TRUE,"",IF(ISERROR(MATCH(D$3,#REF!,0)=TRUE),D185,IF(MATCH(D$3,#REF!,0)=2,#REF!,"")))</f>
        <v>#REF!</v>
      </c>
      <c r="E186" t="e">
        <f>IF(AND(#REF!=E185,#REF!="Y")=TRUE,"",IF(ISERROR(MATCH(E$3,#REF!,0)=TRUE),E185,IF(MATCH(E$3,#REF!,0)=2,#REF!,"")))</f>
        <v>#REF!</v>
      </c>
      <c r="F186" t="e">
        <f>IF(AND(#REF!=F185,#REF!="Y")=TRUE,"",IF(ISERROR(MATCH(F$3,#REF!,0)=TRUE),F185,IF(MATCH(F$3,#REF!,0)=2,#REF!,"")))</f>
        <v>#REF!</v>
      </c>
      <c r="G186" t="e">
        <f>IF(AND(#REF!=G185,#REF!="Y")=TRUE,"",IF(ISERROR(MATCH(G$3,#REF!,0)=TRUE),G185,IF(MATCH(G$3,#REF!,0)=2,#REF!,"")))</f>
        <v>#REF!</v>
      </c>
      <c r="H186" t="e">
        <f>IF(AND(#REF!=H185,#REF!="Y")=TRUE,"",IF(ISERROR(MATCH(H$3,#REF!,0)=TRUE),H185,IF(MATCH(H$3,#REF!,0)=2,#REF!,"")))</f>
        <v>#REF!</v>
      </c>
      <c r="I186" s="110" t="e">
        <f>IF(AND(#REF!=I185,#REF!="Y")=TRUE,"",IF(ISERROR(MATCH(I$3,#REF!,0)=TRUE),I185,IF(MATCH(I$3,#REF!,0)=2,#REF!,"")))</f>
        <v>#REF!</v>
      </c>
      <c r="J186" s="111" t="e">
        <f>IF(AND(#REF!=J185,#REF!="Y")=TRUE,"",IF(ISERROR(MATCH(J$3,#REF!,0)=TRUE),J185,IF(MATCH(J$3,#REF!,0)=2,#REF!,"")))</f>
        <v>#REF!</v>
      </c>
      <c r="K186" s="111" t="e">
        <f>IF(AND(#REF!=K185,#REF!="Y")=TRUE,"",IF(ISERROR(MATCH(K$3,#REF!,0)=TRUE),K185,IF(MATCH(K$3,#REF!,0)=2,#REF!,"")))</f>
        <v>#REF!</v>
      </c>
      <c r="L186" s="111" t="e">
        <f>IF(AND(#REF!=L185,#REF!="Y")=TRUE,"",IF(ISERROR(MATCH(L$3,#REF!,0)=TRUE),L185,IF(MATCH(L$3,#REF!,0)=2,#REF!,"")))</f>
        <v>#REF!</v>
      </c>
      <c r="M186" s="111" t="e">
        <f>IF(AND(#REF!=M185,#REF!="Y")=TRUE,"",IF(ISERROR(MATCH(M$3,#REF!,0)=TRUE),M185,IF(MATCH(M$3,#REF!,0)=2,#REF!,"")))</f>
        <v>#REF!</v>
      </c>
      <c r="N186" s="111" t="e">
        <f>IF(AND(#REF!=N185,#REF!="Y")=TRUE,"",IF(ISERROR(MATCH(N$3,#REF!,0)=TRUE),N185,IF(MATCH(N$3,#REF!,0)=2,#REF!,"")))</f>
        <v>#REF!</v>
      </c>
      <c r="O186" s="114" t="e">
        <f>IF(AND(#REF!=O185,#REF!="Y")=TRUE,"",IF(ISERROR(MATCH(O$3,#REF!,0)=TRUE),O185,IF(MATCH(O$3,#REF!,0)=2,#REF!,"")))</f>
        <v>#REF!</v>
      </c>
      <c r="P186" s="110" t="e">
        <f>IF(AND(#REF!=P185,#REF!="Y")=TRUE,"",IF(ISERROR(MATCH(P$3,#REF!,0)=TRUE),P185,IF(MATCH(P$3,#REF!,0)=2,#REF!,"")))</f>
        <v>#REF!</v>
      </c>
      <c r="Q186" s="111" t="e">
        <f>IF(AND(#REF!=Q185,#REF!="Y")=TRUE,"",IF(ISERROR(MATCH(Q$3,#REF!,0)=TRUE),Q185,IF(MATCH(Q$3,#REF!,0)=2,#REF!,"")))</f>
        <v>#REF!</v>
      </c>
      <c r="R186" s="111" t="e">
        <f>IF(AND(#REF!=R185,#REF!="Y")=TRUE,"",IF(ISERROR(MATCH(R$3,#REF!,0)=TRUE),R185,IF(MATCH(R$3,#REF!,0)=2,#REF!,"")))</f>
        <v>#REF!</v>
      </c>
      <c r="S186" s="111" t="e">
        <f>IF(AND(#REF!=S185,#REF!="Y")=TRUE,"",IF(ISERROR(MATCH(S$3,#REF!,0)=TRUE),S185,IF(MATCH(S$3,#REF!,0)=2,#REF!,"")))</f>
        <v>#REF!</v>
      </c>
      <c r="T186" s="111" t="e">
        <f>IF(AND(#REF!=T185,#REF!="Y")=TRUE,"",IF(ISERROR(MATCH(T$3,#REF!,0)=TRUE),T185,IF(MATCH(T$3,#REF!,0)=2,#REF!,"")))</f>
        <v>#REF!</v>
      </c>
      <c r="U186" s="111" t="e">
        <f>IF(AND(#REF!=U185,#REF!="Y")=TRUE,"",IF(ISERROR(MATCH(U$3,#REF!,0)=TRUE),U185,IF(MATCH(U$3,#REF!,0)=2,#REF!,"")))</f>
        <v>#REF!</v>
      </c>
      <c r="V186" s="111" t="e">
        <f>IF(AND(#REF!=V185,#REF!="Y")=TRUE,"",IF(ISERROR(MATCH(V$3,#REF!,0)=TRUE),V185,IF(MATCH(V$3,#REF!,0)=2,#REF!,"")))</f>
        <v>#REF!</v>
      </c>
      <c r="W186" s="114" t="e">
        <f>IF(AND(#REF!=W185,#REF!="Y")=TRUE,"",IF(ISERROR(MATCH(W$3,#REF!,0)=TRUE),W185,IF(MATCH(W$3,#REF!,0)=2,#REF!,"")))</f>
        <v>#REF!</v>
      </c>
      <c r="X186" t="e">
        <f>IF(AND(#REF!=X185,#REF!="Y")=TRUE,"",IF(ISERROR(MATCH(X$3,#REF!,0)=TRUE),X185,IF(MATCH(X$3,#REF!,0)=2,#REF!,"")))</f>
        <v>#REF!</v>
      </c>
      <c r="Y186" t="e">
        <f>IF(AND(#REF!=Y185,#REF!="Y")=TRUE,"",IF(ISERROR(MATCH(Y$3,#REF!,0)=TRUE),Y185,IF(MATCH(Y$3,#REF!,0)=2,#REF!,"")))</f>
        <v>#REF!</v>
      </c>
      <c r="Z186" t="e">
        <f>IF(AND(#REF!=Z185,#REF!="Y")=TRUE,"",IF(ISERROR(MATCH(Z$3,#REF!,0)=TRUE),Z185,IF(MATCH(Z$3,#REF!,0)=2,#REF!,"")))</f>
        <v>#REF!</v>
      </c>
      <c r="AA186" s="110" t="e">
        <f>IF(AND(#REF!=AA185,#REF!="Y")=TRUE,"",IF(ISERROR(MATCH(AA$3,#REF!,0)=TRUE),AA185,IF(MATCH(AA$3,#REF!,0)=2,#REF!,"")))</f>
        <v>#REF!</v>
      </c>
      <c r="AB186" s="111" t="e">
        <f>IF(AND(#REF!=AB185,#REF!="Y")=TRUE,"",IF(ISERROR(MATCH(AB$3,#REF!,0)=TRUE),AB185,IF(MATCH(AB$3,#REF!,0)=2,#REF!,"")))</f>
        <v>#REF!</v>
      </c>
      <c r="AC186" s="111" t="e">
        <f>IF(AND(#REF!=AC185,#REF!="Y")=TRUE,"",IF(ISERROR(MATCH(AC$3,#REF!,0)=TRUE),AC185,IF(MATCH(AC$3,#REF!,0)=2,#REF!,"")))</f>
        <v>#REF!</v>
      </c>
      <c r="AD186" s="114" t="e">
        <f>IF(AND(#REF!=AD185,#REF!="Y")=TRUE,"",IF(ISERROR(MATCH(AD$3,#REF!,0)=TRUE),AD185,IF(MATCH(AD$3,#REF!,0)=2,#REF!,"")))</f>
        <v>#REF!</v>
      </c>
      <c r="AE186" s="110" t="e">
        <f>IF(AND(#REF!=AE185,#REF!="Y")=TRUE,"",IF(ISERROR(MATCH(AE$3,#REF!,0)=TRUE),AE185,IF(MATCH(AE$3,#REF!,0)=2,#REF!,"")))</f>
        <v>#REF!</v>
      </c>
      <c r="AF186" s="114" t="e">
        <f>IF(AND(#REF!=AF185,#REF!="Y")=TRUE,"",IF(ISERROR(MATCH(AF$3,#REF!,0)=TRUE),AF185,IF(MATCH(AF$3,#REF!,0)=2,#REF!,"")))</f>
        <v>#REF!</v>
      </c>
      <c r="AG186" t="e">
        <f>IF(AND(#REF!=AG185,#REF!="Y")=TRUE,"",IF(ISERROR(MATCH(AG$3,#REF!,0)=TRUE),AG185,IF(MATCH(AG$3,#REF!,0)=2,#REF!,"")))</f>
        <v>#REF!</v>
      </c>
      <c r="AH186" t="e">
        <f>IF(AND(#REF!=AH185,#REF!="Y")=TRUE,"",IF(ISERROR(MATCH(AH$3,#REF!,0)=TRUE),AH185,IF(MATCH(AH$3,#REF!,0)=2,#REF!,"")))</f>
        <v>#REF!</v>
      </c>
      <c r="AI186" t="e">
        <f>IF(AND(#REF!=AI185,#REF!="Y")=TRUE,"",IF(ISERROR(MATCH(AI$3,#REF!,0)=TRUE),AI185,IF(MATCH(AI$3,#REF!,0)=2,#REF!,"")))</f>
        <v>#REF!</v>
      </c>
      <c r="AJ186" t="e">
        <f>IF(AND(#REF!=AJ185,#REF!="Y")=TRUE,"",IF(ISERROR(MATCH(AJ$3,#REF!,0)=TRUE),AJ185,IF(MATCH(AJ$3,#REF!,0)=2,#REF!,"")))</f>
        <v>#REF!</v>
      </c>
      <c r="AK186" t="e">
        <f>IF(AND(#REF!=AK185,#REF!="Y")=TRUE,"",IF(ISERROR(MATCH(AK$3,#REF!,0)=TRUE),AK185,IF(MATCH(AK$3,#REF!,0)=2,#REF!,"")))</f>
        <v>#REF!</v>
      </c>
      <c r="AL186" t="e">
        <f>IF(AND(#REF!=AL185,#REF!="Y")=TRUE,"",IF(ISERROR(MATCH(AL$3,#REF!,0)=TRUE),AL185,IF(MATCH(AL$3,#REF!,0)=2,#REF!,"")))</f>
        <v>#REF!</v>
      </c>
      <c r="AM186" t="e">
        <f>IF(AND(#REF!=AM185,#REF!="Y")=TRUE,"",IF(ISERROR(MATCH(AM$3,#REF!,0)=TRUE),AM185,IF(MATCH(AM$3,#REF!,0)=2,#REF!,"")))</f>
        <v>#REF!</v>
      </c>
      <c r="AN186" t="e">
        <f>IF(AND(#REF!=AN185,#REF!="Y")=TRUE,"",IF(ISERROR(MATCH(AN$3,#REF!,0)=TRUE),AN185,IF(MATCH(AN$3,#REF!,0)=2,#REF!,"")))</f>
        <v>#REF!</v>
      </c>
      <c r="AO186" s="110" t="e">
        <f>IF(AND(#REF!=AO185,#REF!="Y")=TRUE,"",IF(ISERROR(MATCH(AO$3,#REF!,0)=TRUE),AO185,IF(MATCH(AO$3,#REF!,0)=2,#REF!,"")))</f>
        <v>#REF!</v>
      </c>
      <c r="AP186" s="111" t="e">
        <f>IF(AND(#REF!=AP185,#REF!="Y")=TRUE,"",IF(ISERROR(MATCH(AP$3,#REF!,0)=TRUE),AP185,IF(MATCH(AP$3,#REF!,0)=2,#REF!,"")))</f>
        <v>#REF!</v>
      </c>
      <c r="AQ186" s="111" t="e">
        <f>IF(AND(#REF!=AQ185,#REF!="Y")=TRUE,"",IF(ISERROR(MATCH(AQ$3,#REF!,0)=TRUE),AQ185,IF(MATCH(AQ$3,#REF!,0)=2,#REF!,"")))</f>
        <v>#REF!</v>
      </c>
      <c r="AR186" s="111" t="e">
        <f>IF(AND(#REF!=AR185,#REF!="Y")=TRUE,"",IF(ISERROR(MATCH(AR$3,#REF!,0)=TRUE),AR185,IF(MATCH(AR$3,#REF!,0)=2,#REF!,"")))</f>
        <v>#REF!</v>
      </c>
      <c r="AS186" s="114" t="e">
        <f>IF(AND(#REF!=AS185,#REF!="Y")=TRUE,"",IF(ISERROR(MATCH(AS$3,#REF!,0)=TRUE),AS185,IF(MATCH(AS$3,#REF!,0)=2,#REF!,"")))</f>
        <v>#REF!</v>
      </c>
      <c r="AT186" s="110" t="e">
        <f>IF(AND(#REF!=AT185,#REF!="Y")=TRUE,"",IF(ISERROR(MATCH(AT$3,#REF!,0)=TRUE),AT185,IF(MATCH(AT$3,#REF!,0)=2,#REF!,"")))</f>
        <v>#REF!</v>
      </c>
      <c r="AU186" s="111" t="e">
        <f>IF(AND(#REF!=AU185,#REF!="Y")=TRUE,"",IF(ISERROR(MATCH(AU$3,#REF!,0)=TRUE),AU185,IF(MATCH(AU$3,#REF!,0)=2,#REF!,"")))</f>
        <v>#REF!</v>
      </c>
      <c r="AV186" s="114" t="e">
        <f>IF(AND(#REF!=AV185,#REF!="Y")=TRUE,"",IF(ISERROR(MATCH(AV$3,#REF!,0)=TRUE),AV185,IF(MATCH(AV$3,#REF!,0)=2,#REF!,"")))</f>
        <v>#REF!</v>
      </c>
    </row>
    <row r="187" spans="1:48">
      <c r="A187">
        <v>183</v>
      </c>
      <c r="B187" t="e">
        <f>IF(AND(#REF!=B186,#REF!="Y")=TRUE,"",IF(ISERROR(MATCH(B$3,#REF!,0)=TRUE),B186,IF(MATCH(B$3,#REF!,0)=2,#REF!,"")))</f>
        <v>#REF!</v>
      </c>
      <c r="C187" t="e">
        <f>IF(AND(#REF!=C186,#REF!="Y")=TRUE,"",IF(ISERROR(MATCH(C$3,#REF!,0)=TRUE),C186,IF(MATCH(C$3,#REF!,0)=2,#REF!,"")))</f>
        <v>#REF!</v>
      </c>
      <c r="D187" t="e">
        <f>IF(AND(#REF!=D186,#REF!="Y")=TRUE,"",IF(ISERROR(MATCH(D$3,#REF!,0)=TRUE),D186,IF(MATCH(D$3,#REF!,0)=2,#REF!,"")))</f>
        <v>#REF!</v>
      </c>
      <c r="E187" t="e">
        <f>IF(AND(#REF!=E186,#REF!="Y")=TRUE,"",IF(ISERROR(MATCH(E$3,#REF!,0)=TRUE),E186,IF(MATCH(E$3,#REF!,0)=2,#REF!,"")))</f>
        <v>#REF!</v>
      </c>
      <c r="F187" t="e">
        <f>IF(AND(#REF!=F186,#REF!="Y")=TRUE,"",IF(ISERROR(MATCH(F$3,#REF!,0)=TRUE),F186,IF(MATCH(F$3,#REF!,0)=2,#REF!,"")))</f>
        <v>#REF!</v>
      </c>
      <c r="G187" t="e">
        <f>IF(AND(#REF!=G186,#REF!="Y")=TRUE,"",IF(ISERROR(MATCH(G$3,#REF!,0)=TRUE),G186,IF(MATCH(G$3,#REF!,0)=2,#REF!,"")))</f>
        <v>#REF!</v>
      </c>
      <c r="H187" t="e">
        <f>IF(AND(#REF!=H186,#REF!="Y")=TRUE,"",IF(ISERROR(MATCH(H$3,#REF!,0)=TRUE),H186,IF(MATCH(H$3,#REF!,0)=2,#REF!,"")))</f>
        <v>#REF!</v>
      </c>
      <c r="I187" s="110" t="e">
        <f>IF(AND(#REF!=I186,#REF!="Y")=TRUE,"",IF(ISERROR(MATCH(I$3,#REF!,0)=TRUE),I186,IF(MATCH(I$3,#REF!,0)=2,#REF!,"")))</f>
        <v>#REF!</v>
      </c>
      <c r="J187" s="111" t="e">
        <f>IF(AND(#REF!=J186,#REF!="Y")=TRUE,"",IF(ISERROR(MATCH(J$3,#REF!,0)=TRUE),J186,IF(MATCH(J$3,#REF!,0)=2,#REF!,"")))</f>
        <v>#REF!</v>
      </c>
      <c r="K187" s="111" t="e">
        <f>IF(AND(#REF!=K186,#REF!="Y")=TRUE,"",IF(ISERROR(MATCH(K$3,#REF!,0)=TRUE),K186,IF(MATCH(K$3,#REF!,0)=2,#REF!,"")))</f>
        <v>#REF!</v>
      </c>
      <c r="L187" s="111" t="e">
        <f>IF(AND(#REF!=L186,#REF!="Y")=TRUE,"",IF(ISERROR(MATCH(L$3,#REF!,0)=TRUE),L186,IF(MATCH(L$3,#REF!,0)=2,#REF!,"")))</f>
        <v>#REF!</v>
      </c>
      <c r="M187" s="111" t="e">
        <f>IF(AND(#REF!=M186,#REF!="Y")=TRUE,"",IF(ISERROR(MATCH(M$3,#REF!,0)=TRUE),M186,IF(MATCH(M$3,#REF!,0)=2,#REF!,"")))</f>
        <v>#REF!</v>
      </c>
      <c r="N187" s="111" t="e">
        <f>IF(AND(#REF!=N186,#REF!="Y")=TRUE,"",IF(ISERROR(MATCH(N$3,#REF!,0)=TRUE),N186,IF(MATCH(N$3,#REF!,0)=2,#REF!,"")))</f>
        <v>#REF!</v>
      </c>
      <c r="O187" s="114" t="e">
        <f>IF(AND(#REF!=O186,#REF!="Y")=TRUE,"",IF(ISERROR(MATCH(O$3,#REF!,0)=TRUE),O186,IF(MATCH(O$3,#REF!,0)=2,#REF!,"")))</f>
        <v>#REF!</v>
      </c>
      <c r="P187" s="110" t="e">
        <f>IF(AND(#REF!=P186,#REF!="Y")=TRUE,"",IF(ISERROR(MATCH(P$3,#REF!,0)=TRUE),P186,IF(MATCH(P$3,#REF!,0)=2,#REF!,"")))</f>
        <v>#REF!</v>
      </c>
      <c r="Q187" s="111" t="e">
        <f>IF(AND(#REF!=Q186,#REF!="Y")=TRUE,"",IF(ISERROR(MATCH(Q$3,#REF!,0)=TRUE),Q186,IF(MATCH(Q$3,#REF!,0)=2,#REF!,"")))</f>
        <v>#REF!</v>
      </c>
      <c r="R187" s="111" t="e">
        <f>IF(AND(#REF!=R186,#REF!="Y")=TRUE,"",IF(ISERROR(MATCH(R$3,#REF!,0)=TRUE),R186,IF(MATCH(R$3,#REF!,0)=2,#REF!,"")))</f>
        <v>#REF!</v>
      </c>
      <c r="S187" s="111" t="e">
        <f>IF(AND(#REF!=S186,#REF!="Y")=TRUE,"",IF(ISERROR(MATCH(S$3,#REF!,0)=TRUE),S186,IF(MATCH(S$3,#REF!,0)=2,#REF!,"")))</f>
        <v>#REF!</v>
      </c>
      <c r="T187" s="111" t="e">
        <f>IF(AND(#REF!=T186,#REF!="Y")=TRUE,"",IF(ISERROR(MATCH(T$3,#REF!,0)=TRUE),T186,IF(MATCH(T$3,#REF!,0)=2,#REF!,"")))</f>
        <v>#REF!</v>
      </c>
      <c r="U187" s="111" t="e">
        <f>IF(AND(#REF!=U186,#REF!="Y")=TRUE,"",IF(ISERROR(MATCH(U$3,#REF!,0)=TRUE),U186,IF(MATCH(U$3,#REF!,0)=2,#REF!,"")))</f>
        <v>#REF!</v>
      </c>
      <c r="V187" s="111" t="e">
        <f>IF(AND(#REF!=V186,#REF!="Y")=TRUE,"",IF(ISERROR(MATCH(V$3,#REF!,0)=TRUE),V186,IF(MATCH(V$3,#REF!,0)=2,#REF!,"")))</f>
        <v>#REF!</v>
      </c>
      <c r="W187" s="114" t="e">
        <f>IF(AND(#REF!=W186,#REF!="Y")=TRUE,"",IF(ISERROR(MATCH(W$3,#REF!,0)=TRUE),W186,IF(MATCH(W$3,#REF!,0)=2,#REF!,"")))</f>
        <v>#REF!</v>
      </c>
      <c r="X187" t="e">
        <f>IF(AND(#REF!=X186,#REF!="Y")=TRUE,"",IF(ISERROR(MATCH(X$3,#REF!,0)=TRUE),X186,IF(MATCH(X$3,#REF!,0)=2,#REF!,"")))</f>
        <v>#REF!</v>
      </c>
      <c r="Y187" t="e">
        <f>IF(AND(#REF!=Y186,#REF!="Y")=TRUE,"",IF(ISERROR(MATCH(Y$3,#REF!,0)=TRUE),Y186,IF(MATCH(Y$3,#REF!,0)=2,#REF!,"")))</f>
        <v>#REF!</v>
      </c>
      <c r="Z187" t="e">
        <f>IF(AND(#REF!=Z186,#REF!="Y")=TRUE,"",IF(ISERROR(MATCH(Z$3,#REF!,0)=TRUE),Z186,IF(MATCH(Z$3,#REF!,0)=2,#REF!,"")))</f>
        <v>#REF!</v>
      </c>
      <c r="AA187" s="110" t="e">
        <f>IF(AND(#REF!=AA186,#REF!="Y")=TRUE,"",IF(ISERROR(MATCH(AA$3,#REF!,0)=TRUE),AA186,IF(MATCH(AA$3,#REF!,0)=2,#REF!,"")))</f>
        <v>#REF!</v>
      </c>
      <c r="AB187" s="111" t="e">
        <f>IF(AND(#REF!=AB186,#REF!="Y")=TRUE,"",IF(ISERROR(MATCH(AB$3,#REF!,0)=TRUE),AB186,IF(MATCH(AB$3,#REF!,0)=2,#REF!,"")))</f>
        <v>#REF!</v>
      </c>
      <c r="AC187" s="111" t="e">
        <f>IF(AND(#REF!=AC186,#REF!="Y")=TRUE,"",IF(ISERROR(MATCH(AC$3,#REF!,0)=TRUE),AC186,IF(MATCH(AC$3,#REF!,0)=2,#REF!,"")))</f>
        <v>#REF!</v>
      </c>
      <c r="AD187" s="114" t="e">
        <f>IF(AND(#REF!=AD186,#REF!="Y")=TRUE,"",IF(ISERROR(MATCH(AD$3,#REF!,0)=TRUE),AD186,IF(MATCH(AD$3,#REF!,0)=2,#REF!,"")))</f>
        <v>#REF!</v>
      </c>
      <c r="AE187" s="110" t="e">
        <f>IF(AND(#REF!=AE186,#REF!="Y")=TRUE,"",IF(ISERROR(MATCH(AE$3,#REF!,0)=TRUE),AE186,IF(MATCH(AE$3,#REF!,0)=2,#REF!,"")))</f>
        <v>#REF!</v>
      </c>
      <c r="AF187" s="114" t="e">
        <f>IF(AND(#REF!=AF186,#REF!="Y")=TRUE,"",IF(ISERROR(MATCH(AF$3,#REF!,0)=TRUE),AF186,IF(MATCH(AF$3,#REF!,0)=2,#REF!,"")))</f>
        <v>#REF!</v>
      </c>
      <c r="AG187" t="e">
        <f>IF(AND(#REF!=AG186,#REF!="Y")=TRUE,"",IF(ISERROR(MATCH(AG$3,#REF!,0)=TRUE),AG186,IF(MATCH(AG$3,#REF!,0)=2,#REF!,"")))</f>
        <v>#REF!</v>
      </c>
      <c r="AH187" t="e">
        <f>IF(AND(#REF!=AH186,#REF!="Y")=TRUE,"",IF(ISERROR(MATCH(AH$3,#REF!,0)=TRUE),AH186,IF(MATCH(AH$3,#REF!,0)=2,#REF!,"")))</f>
        <v>#REF!</v>
      </c>
      <c r="AI187" t="e">
        <f>IF(AND(#REF!=AI186,#REF!="Y")=TRUE,"",IF(ISERROR(MATCH(AI$3,#REF!,0)=TRUE),AI186,IF(MATCH(AI$3,#REF!,0)=2,#REF!,"")))</f>
        <v>#REF!</v>
      </c>
      <c r="AJ187" t="e">
        <f>IF(AND(#REF!=AJ186,#REF!="Y")=TRUE,"",IF(ISERROR(MATCH(AJ$3,#REF!,0)=TRUE),AJ186,IF(MATCH(AJ$3,#REF!,0)=2,#REF!,"")))</f>
        <v>#REF!</v>
      </c>
      <c r="AK187" t="e">
        <f>IF(AND(#REF!=AK186,#REF!="Y")=TRUE,"",IF(ISERROR(MATCH(AK$3,#REF!,0)=TRUE),AK186,IF(MATCH(AK$3,#REF!,0)=2,#REF!,"")))</f>
        <v>#REF!</v>
      </c>
      <c r="AL187" t="e">
        <f>IF(AND(#REF!=AL186,#REF!="Y")=TRUE,"",IF(ISERROR(MATCH(AL$3,#REF!,0)=TRUE),AL186,IF(MATCH(AL$3,#REF!,0)=2,#REF!,"")))</f>
        <v>#REF!</v>
      </c>
      <c r="AM187" t="e">
        <f>IF(AND(#REF!=AM186,#REF!="Y")=TRUE,"",IF(ISERROR(MATCH(AM$3,#REF!,0)=TRUE),AM186,IF(MATCH(AM$3,#REF!,0)=2,#REF!,"")))</f>
        <v>#REF!</v>
      </c>
      <c r="AN187" t="e">
        <f>IF(AND(#REF!=AN186,#REF!="Y")=TRUE,"",IF(ISERROR(MATCH(AN$3,#REF!,0)=TRUE),AN186,IF(MATCH(AN$3,#REF!,0)=2,#REF!,"")))</f>
        <v>#REF!</v>
      </c>
      <c r="AO187" s="110" t="e">
        <f>IF(AND(#REF!=AO186,#REF!="Y")=TRUE,"",IF(ISERROR(MATCH(AO$3,#REF!,0)=TRUE),AO186,IF(MATCH(AO$3,#REF!,0)=2,#REF!,"")))</f>
        <v>#REF!</v>
      </c>
      <c r="AP187" s="111" t="e">
        <f>IF(AND(#REF!=AP186,#REF!="Y")=TRUE,"",IF(ISERROR(MATCH(AP$3,#REF!,0)=TRUE),AP186,IF(MATCH(AP$3,#REF!,0)=2,#REF!,"")))</f>
        <v>#REF!</v>
      </c>
      <c r="AQ187" s="111" t="e">
        <f>IF(AND(#REF!=AQ186,#REF!="Y")=TRUE,"",IF(ISERROR(MATCH(AQ$3,#REF!,0)=TRUE),AQ186,IF(MATCH(AQ$3,#REF!,0)=2,#REF!,"")))</f>
        <v>#REF!</v>
      </c>
      <c r="AR187" s="111" t="e">
        <f>IF(AND(#REF!=AR186,#REF!="Y")=TRUE,"",IF(ISERROR(MATCH(AR$3,#REF!,0)=TRUE),AR186,IF(MATCH(AR$3,#REF!,0)=2,#REF!,"")))</f>
        <v>#REF!</v>
      </c>
      <c r="AS187" s="114" t="e">
        <f>IF(AND(#REF!=AS186,#REF!="Y")=TRUE,"",IF(ISERROR(MATCH(AS$3,#REF!,0)=TRUE),AS186,IF(MATCH(AS$3,#REF!,0)=2,#REF!,"")))</f>
        <v>#REF!</v>
      </c>
      <c r="AT187" s="110" t="e">
        <f>IF(AND(#REF!=AT186,#REF!="Y")=TRUE,"",IF(ISERROR(MATCH(AT$3,#REF!,0)=TRUE),AT186,IF(MATCH(AT$3,#REF!,0)=2,#REF!,"")))</f>
        <v>#REF!</v>
      </c>
      <c r="AU187" s="111" t="e">
        <f>IF(AND(#REF!=AU186,#REF!="Y")=TRUE,"",IF(ISERROR(MATCH(AU$3,#REF!,0)=TRUE),AU186,IF(MATCH(AU$3,#REF!,0)=2,#REF!,"")))</f>
        <v>#REF!</v>
      </c>
      <c r="AV187" s="114" t="e">
        <f>IF(AND(#REF!=AV186,#REF!="Y")=TRUE,"",IF(ISERROR(MATCH(AV$3,#REF!,0)=TRUE),AV186,IF(MATCH(AV$3,#REF!,0)=2,#REF!,"")))</f>
        <v>#REF!</v>
      </c>
    </row>
    <row r="188" spans="1:48">
      <c r="A188">
        <v>184</v>
      </c>
      <c r="B188" t="e">
        <f>IF(AND(#REF!=B187,#REF!="Y")=TRUE,"",IF(ISERROR(MATCH(B$3,#REF!,0)=TRUE),B187,IF(MATCH(B$3,#REF!,0)=2,#REF!,"")))</f>
        <v>#REF!</v>
      </c>
      <c r="C188" t="e">
        <f>IF(AND(#REF!=C187,#REF!="Y")=TRUE,"",IF(ISERROR(MATCH(C$3,#REF!,0)=TRUE),C187,IF(MATCH(C$3,#REF!,0)=2,#REF!,"")))</f>
        <v>#REF!</v>
      </c>
      <c r="D188" t="e">
        <f>IF(AND(#REF!=D187,#REF!="Y")=TRUE,"",IF(ISERROR(MATCH(D$3,#REF!,0)=TRUE),D187,IF(MATCH(D$3,#REF!,0)=2,#REF!,"")))</f>
        <v>#REF!</v>
      </c>
      <c r="E188" t="e">
        <f>IF(AND(#REF!=E187,#REF!="Y")=TRUE,"",IF(ISERROR(MATCH(E$3,#REF!,0)=TRUE),E187,IF(MATCH(E$3,#REF!,0)=2,#REF!,"")))</f>
        <v>#REF!</v>
      </c>
      <c r="F188" t="e">
        <f>IF(AND(#REF!=F187,#REF!="Y")=TRUE,"",IF(ISERROR(MATCH(F$3,#REF!,0)=TRUE),F187,IF(MATCH(F$3,#REF!,0)=2,#REF!,"")))</f>
        <v>#REF!</v>
      </c>
      <c r="G188" t="e">
        <f>IF(AND(#REF!=G187,#REF!="Y")=TRUE,"",IF(ISERROR(MATCH(G$3,#REF!,0)=TRUE),G187,IF(MATCH(G$3,#REF!,0)=2,#REF!,"")))</f>
        <v>#REF!</v>
      </c>
      <c r="H188" t="e">
        <f>IF(AND(#REF!=H187,#REF!="Y")=TRUE,"",IF(ISERROR(MATCH(H$3,#REF!,0)=TRUE),H187,IF(MATCH(H$3,#REF!,0)=2,#REF!,"")))</f>
        <v>#REF!</v>
      </c>
      <c r="I188" s="110" t="e">
        <f>IF(AND(#REF!=I187,#REF!="Y")=TRUE,"",IF(ISERROR(MATCH(I$3,#REF!,0)=TRUE),I187,IF(MATCH(I$3,#REF!,0)=2,#REF!,"")))</f>
        <v>#REF!</v>
      </c>
      <c r="J188" s="111" t="e">
        <f>IF(AND(#REF!=J187,#REF!="Y")=TRUE,"",IF(ISERROR(MATCH(J$3,#REF!,0)=TRUE),J187,IF(MATCH(J$3,#REF!,0)=2,#REF!,"")))</f>
        <v>#REF!</v>
      </c>
      <c r="K188" s="111" t="e">
        <f>IF(AND(#REF!=K187,#REF!="Y")=TRUE,"",IF(ISERROR(MATCH(K$3,#REF!,0)=TRUE),K187,IF(MATCH(K$3,#REF!,0)=2,#REF!,"")))</f>
        <v>#REF!</v>
      </c>
      <c r="L188" s="111" t="e">
        <f>IF(AND(#REF!=L187,#REF!="Y")=TRUE,"",IF(ISERROR(MATCH(L$3,#REF!,0)=TRUE),L187,IF(MATCH(L$3,#REF!,0)=2,#REF!,"")))</f>
        <v>#REF!</v>
      </c>
      <c r="M188" s="111" t="e">
        <f>IF(AND(#REF!=M187,#REF!="Y")=TRUE,"",IF(ISERROR(MATCH(M$3,#REF!,0)=TRUE),M187,IF(MATCH(M$3,#REF!,0)=2,#REF!,"")))</f>
        <v>#REF!</v>
      </c>
      <c r="N188" s="111" t="e">
        <f>IF(AND(#REF!=N187,#REF!="Y")=TRUE,"",IF(ISERROR(MATCH(N$3,#REF!,0)=TRUE),N187,IF(MATCH(N$3,#REF!,0)=2,#REF!,"")))</f>
        <v>#REF!</v>
      </c>
      <c r="O188" s="114" t="e">
        <f>IF(AND(#REF!=O187,#REF!="Y")=TRUE,"",IF(ISERROR(MATCH(O$3,#REF!,0)=TRUE),O187,IF(MATCH(O$3,#REF!,0)=2,#REF!,"")))</f>
        <v>#REF!</v>
      </c>
      <c r="P188" s="110" t="e">
        <f>IF(AND(#REF!=P187,#REF!="Y")=TRUE,"",IF(ISERROR(MATCH(P$3,#REF!,0)=TRUE),P187,IF(MATCH(P$3,#REF!,0)=2,#REF!,"")))</f>
        <v>#REF!</v>
      </c>
      <c r="Q188" s="111" t="e">
        <f>IF(AND(#REF!=Q187,#REF!="Y")=TRUE,"",IF(ISERROR(MATCH(Q$3,#REF!,0)=TRUE),Q187,IF(MATCH(Q$3,#REF!,0)=2,#REF!,"")))</f>
        <v>#REF!</v>
      </c>
      <c r="R188" s="111" t="e">
        <f>IF(AND(#REF!=R187,#REF!="Y")=TRUE,"",IF(ISERROR(MATCH(R$3,#REF!,0)=TRUE),R187,IF(MATCH(R$3,#REF!,0)=2,#REF!,"")))</f>
        <v>#REF!</v>
      </c>
      <c r="S188" s="111" t="e">
        <f>IF(AND(#REF!=S187,#REF!="Y")=TRUE,"",IF(ISERROR(MATCH(S$3,#REF!,0)=TRUE),S187,IF(MATCH(S$3,#REF!,0)=2,#REF!,"")))</f>
        <v>#REF!</v>
      </c>
      <c r="T188" s="111" t="e">
        <f>IF(AND(#REF!=T187,#REF!="Y")=TRUE,"",IF(ISERROR(MATCH(T$3,#REF!,0)=TRUE),T187,IF(MATCH(T$3,#REF!,0)=2,#REF!,"")))</f>
        <v>#REF!</v>
      </c>
      <c r="U188" s="111" t="e">
        <f>IF(AND(#REF!=U187,#REF!="Y")=TRUE,"",IF(ISERROR(MATCH(U$3,#REF!,0)=TRUE),U187,IF(MATCH(U$3,#REF!,0)=2,#REF!,"")))</f>
        <v>#REF!</v>
      </c>
      <c r="V188" s="111" t="e">
        <f>IF(AND(#REF!=V187,#REF!="Y")=TRUE,"",IF(ISERROR(MATCH(V$3,#REF!,0)=TRUE),V187,IF(MATCH(V$3,#REF!,0)=2,#REF!,"")))</f>
        <v>#REF!</v>
      </c>
      <c r="W188" s="114" t="e">
        <f>IF(AND(#REF!=W187,#REF!="Y")=TRUE,"",IF(ISERROR(MATCH(W$3,#REF!,0)=TRUE),W187,IF(MATCH(W$3,#REF!,0)=2,#REF!,"")))</f>
        <v>#REF!</v>
      </c>
      <c r="X188" t="e">
        <f>IF(AND(#REF!=X187,#REF!="Y")=TRUE,"",IF(ISERROR(MATCH(X$3,#REF!,0)=TRUE),X187,IF(MATCH(X$3,#REF!,0)=2,#REF!,"")))</f>
        <v>#REF!</v>
      </c>
      <c r="Y188" t="e">
        <f>IF(AND(#REF!=Y187,#REF!="Y")=TRUE,"",IF(ISERROR(MATCH(Y$3,#REF!,0)=TRUE),Y187,IF(MATCH(Y$3,#REF!,0)=2,#REF!,"")))</f>
        <v>#REF!</v>
      </c>
      <c r="Z188" t="e">
        <f>IF(AND(#REF!=Z187,#REF!="Y")=TRUE,"",IF(ISERROR(MATCH(Z$3,#REF!,0)=TRUE),Z187,IF(MATCH(Z$3,#REF!,0)=2,#REF!,"")))</f>
        <v>#REF!</v>
      </c>
      <c r="AA188" s="110" t="e">
        <f>IF(AND(#REF!=AA187,#REF!="Y")=TRUE,"",IF(ISERROR(MATCH(AA$3,#REF!,0)=TRUE),AA187,IF(MATCH(AA$3,#REF!,0)=2,#REF!,"")))</f>
        <v>#REF!</v>
      </c>
      <c r="AB188" s="111" t="e">
        <f>IF(AND(#REF!=AB187,#REF!="Y")=TRUE,"",IF(ISERROR(MATCH(AB$3,#REF!,0)=TRUE),AB187,IF(MATCH(AB$3,#REF!,0)=2,#REF!,"")))</f>
        <v>#REF!</v>
      </c>
      <c r="AC188" s="111" t="e">
        <f>IF(AND(#REF!=AC187,#REF!="Y")=TRUE,"",IF(ISERROR(MATCH(AC$3,#REF!,0)=TRUE),AC187,IF(MATCH(AC$3,#REF!,0)=2,#REF!,"")))</f>
        <v>#REF!</v>
      </c>
      <c r="AD188" s="114" t="e">
        <f>IF(AND(#REF!=AD187,#REF!="Y")=TRUE,"",IF(ISERROR(MATCH(AD$3,#REF!,0)=TRUE),AD187,IF(MATCH(AD$3,#REF!,0)=2,#REF!,"")))</f>
        <v>#REF!</v>
      </c>
      <c r="AE188" s="110" t="e">
        <f>IF(AND(#REF!=AE187,#REF!="Y")=TRUE,"",IF(ISERROR(MATCH(AE$3,#REF!,0)=TRUE),AE187,IF(MATCH(AE$3,#REF!,0)=2,#REF!,"")))</f>
        <v>#REF!</v>
      </c>
      <c r="AF188" s="114" t="e">
        <f>IF(AND(#REF!=AF187,#REF!="Y")=TRUE,"",IF(ISERROR(MATCH(AF$3,#REF!,0)=TRUE),AF187,IF(MATCH(AF$3,#REF!,0)=2,#REF!,"")))</f>
        <v>#REF!</v>
      </c>
      <c r="AG188" t="e">
        <f>IF(AND(#REF!=AG187,#REF!="Y")=TRUE,"",IF(ISERROR(MATCH(AG$3,#REF!,0)=TRUE),AG187,IF(MATCH(AG$3,#REF!,0)=2,#REF!,"")))</f>
        <v>#REF!</v>
      </c>
      <c r="AH188" t="e">
        <f>IF(AND(#REF!=AH187,#REF!="Y")=TRUE,"",IF(ISERROR(MATCH(AH$3,#REF!,0)=TRUE),AH187,IF(MATCH(AH$3,#REF!,0)=2,#REF!,"")))</f>
        <v>#REF!</v>
      </c>
      <c r="AI188" t="e">
        <f>IF(AND(#REF!=AI187,#REF!="Y")=TRUE,"",IF(ISERROR(MATCH(AI$3,#REF!,0)=TRUE),AI187,IF(MATCH(AI$3,#REF!,0)=2,#REF!,"")))</f>
        <v>#REF!</v>
      </c>
      <c r="AJ188" t="e">
        <f>IF(AND(#REF!=AJ187,#REF!="Y")=TRUE,"",IF(ISERROR(MATCH(AJ$3,#REF!,0)=TRUE),AJ187,IF(MATCH(AJ$3,#REF!,0)=2,#REF!,"")))</f>
        <v>#REF!</v>
      </c>
      <c r="AK188" t="e">
        <f>IF(AND(#REF!=AK187,#REF!="Y")=TRUE,"",IF(ISERROR(MATCH(AK$3,#REF!,0)=TRUE),AK187,IF(MATCH(AK$3,#REF!,0)=2,#REF!,"")))</f>
        <v>#REF!</v>
      </c>
      <c r="AL188" t="e">
        <f>IF(AND(#REF!=AL187,#REF!="Y")=TRUE,"",IF(ISERROR(MATCH(AL$3,#REF!,0)=TRUE),AL187,IF(MATCH(AL$3,#REF!,0)=2,#REF!,"")))</f>
        <v>#REF!</v>
      </c>
      <c r="AM188" t="e">
        <f>IF(AND(#REF!=AM187,#REF!="Y")=TRUE,"",IF(ISERROR(MATCH(AM$3,#REF!,0)=TRUE),AM187,IF(MATCH(AM$3,#REF!,0)=2,#REF!,"")))</f>
        <v>#REF!</v>
      </c>
      <c r="AN188" t="e">
        <f>IF(AND(#REF!=AN187,#REF!="Y")=TRUE,"",IF(ISERROR(MATCH(AN$3,#REF!,0)=TRUE),AN187,IF(MATCH(AN$3,#REF!,0)=2,#REF!,"")))</f>
        <v>#REF!</v>
      </c>
      <c r="AO188" s="110" t="e">
        <f>IF(AND(#REF!=AO187,#REF!="Y")=TRUE,"",IF(ISERROR(MATCH(AO$3,#REF!,0)=TRUE),AO187,IF(MATCH(AO$3,#REF!,0)=2,#REF!,"")))</f>
        <v>#REF!</v>
      </c>
      <c r="AP188" s="111" t="e">
        <f>IF(AND(#REF!=AP187,#REF!="Y")=TRUE,"",IF(ISERROR(MATCH(AP$3,#REF!,0)=TRUE),AP187,IF(MATCH(AP$3,#REF!,0)=2,#REF!,"")))</f>
        <v>#REF!</v>
      </c>
      <c r="AQ188" s="111" t="e">
        <f>IF(AND(#REF!=AQ187,#REF!="Y")=TRUE,"",IF(ISERROR(MATCH(AQ$3,#REF!,0)=TRUE),AQ187,IF(MATCH(AQ$3,#REF!,0)=2,#REF!,"")))</f>
        <v>#REF!</v>
      </c>
      <c r="AR188" s="111" t="e">
        <f>IF(AND(#REF!=AR187,#REF!="Y")=TRUE,"",IF(ISERROR(MATCH(AR$3,#REF!,0)=TRUE),AR187,IF(MATCH(AR$3,#REF!,0)=2,#REF!,"")))</f>
        <v>#REF!</v>
      </c>
      <c r="AS188" s="114" t="e">
        <f>IF(AND(#REF!=AS187,#REF!="Y")=TRUE,"",IF(ISERROR(MATCH(AS$3,#REF!,0)=TRUE),AS187,IF(MATCH(AS$3,#REF!,0)=2,#REF!,"")))</f>
        <v>#REF!</v>
      </c>
      <c r="AT188" s="110" t="e">
        <f>IF(AND(#REF!=AT187,#REF!="Y")=TRUE,"",IF(ISERROR(MATCH(AT$3,#REF!,0)=TRUE),AT187,IF(MATCH(AT$3,#REF!,0)=2,#REF!,"")))</f>
        <v>#REF!</v>
      </c>
      <c r="AU188" s="111" t="e">
        <f>IF(AND(#REF!=AU187,#REF!="Y")=TRUE,"",IF(ISERROR(MATCH(AU$3,#REF!,0)=TRUE),AU187,IF(MATCH(AU$3,#REF!,0)=2,#REF!,"")))</f>
        <v>#REF!</v>
      </c>
      <c r="AV188" s="114" t="e">
        <f>IF(AND(#REF!=AV187,#REF!="Y")=TRUE,"",IF(ISERROR(MATCH(AV$3,#REF!,0)=TRUE),AV187,IF(MATCH(AV$3,#REF!,0)=2,#REF!,"")))</f>
        <v>#REF!</v>
      </c>
    </row>
    <row r="189" spans="1:48">
      <c r="A189">
        <v>185</v>
      </c>
      <c r="B189" t="e">
        <f>IF(AND(#REF!=B188,#REF!="Y")=TRUE,"",IF(ISERROR(MATCH(B$3,#REF!,0)=TRUE),B188,IF(MATCH(B$3,#REF!,0)=2,#REF!,"")))</f>
        <v>#REF!</v>
      </c>
      <c r="C189" t="e">
        <f>IF(AND(#REF!=C188,#REF!="Y")=TRUE,"",IF(ISERROR(MATCH(C$3,#REF!,0)=TRUE),C188,IF(MATCH(C$3,#REF!,0)=2,#REF!,"")))</f>
        <v>#REF!</v>
      </c>
      <c r="D189" t="e">
        <f>IF(AND(#REF!=D188,#REF!="Y")=TRUE,"",IF(ISERROR(MATCH(D$3,#REF!,0)=TRUE),D188,IF(MATCH(D$3,#REF!,0)=2,#REF!,"")))</f>
        <v>#REF!</v>
      </c>
      <c r="E189" t="e">
        <f>IF(AND(#REF!=E188,#REF!="Y")=TRUE,"",IF(ISERROR(MATCH(E$3,#REF!,0)=TRUE),E188,IF(MATCH(E$3,#REF!,0)=2,#REF!,"")))</f>
        <v>#REF!</v>
      </c>
      <c r="F189" t="e">
        <f>IF(AND(#REF!=F188,#REF!="Y")=TRUE,"",IF(ISERROR(MATCH(F$3,#REF!,0)=TRUE),F188,IF(MATCH(F$3,#REF!,0)=2,#REF!,"")))</f>
        <v>#REF!</v>
      </c>
      <c r="G189" t="e">
        <f>IF(AND(#REF!=G188,#REF!="Y")=TRUE,"",IF(ISERROR(MATCH(G$3,#REF!,0)=TRUE),G188,IF(MATCH(G$3,#REF!,0)=2,#REF!,"")))</f>
        <v>#REF!</v>
      </c>
      <c r="H189" t="e">
        <f>IF(AND(#REF!=H188,#REF!="Y")=TRUE,"",IF(ISERROR(MATCH(H$3,#REF!,0)=TRUE),H188,IF(MATCH(H$3,#REF!,0)=2,#REF!,"")))</f>
        <v>#REF!</v>
      </c>
      <c r="I189" s="110" t="e">
        <f>IF(AND(#REF!=I188,#REF!="Y")=TRUE,"",IF(ISERROR(MATCH(I$3,#REF!,0)=TRUE),I188,IF(MATCH(I$3,#REF!,0)=2,#REF!,"")))</f>
        <v>#REF!</v>
      </c>
      <c r="J189" s="111" t="e">
        <f>IF(AND(#REF!=J188,#REF!="Y")=TRUE,"",IF(ISERROR(MATCH(J$3,#REF!,0)=TRUE),J188,IF(MATCH(J$3,#REF!,0)=2,#REF!,"")))</f>
        <v>#REF!</v>
      </c>
      <c r="K189" s="111" t="e">
        <f>IF(AND(#REF!=K188,#REF!="Y")=TRUE,"",IF(ISERROR(MATCH(K$3,#REF!,0)=TRUE),K188,IF(MATCH(K$3,#REF!,0)=2,#REF!,"")))</f>
        <v>#REF!</v>
      </c>
      <c r="L189" s="111" t="e">
        <f>IF(AND(#REF!=L188,#REF!="Y")=TRUE,"",IF(ISERROR(MATCH(L$3,#REF!,0)=TRUE),L188,IF(MATCH(L$3,#REF!,0)=2,#REF!,"")))</f>
        <v>#REF!</v>
      </c>
      <c r="M189" s="111" t="e">
        <f>IF(AND(#REF!=M188,#REF!="Y")=TRUE,"",IF(ISERROR(MATCH(M$3,#REF!,0)=TRUE),M188,IF(MATCH(M$3,#REF!,0)=2,#REF!,"")))</f>
        <v>#REF!</v>
      </c>
      <c r="N189" s="111" t="e">
        <f>IF(AND(#REF!=N188,#REF!="Y")=TRUE,"",IF(ISERROR(MATCH(N$3,#REF!,0)=TRUE),N188,IF(MATCH(N$3,#REF!,0)=2,#REF!,"")))</f>
        <v>#REF!</v>
      </c>
      <c r="O189" s="114" t="e">
        <f>IF(AND(#REF!=O188,#REF!="Y")=TRUE,"",IF(ISERROR(MATCH(O$3,#REF!,0)=TRUE),O188,IF(MATCH(O$3,#REF!,0)=2,#REF!,"")))</f>
        <v>#REF!</v>
      </c>
      <c r="P189" s="110" t="e">
        <f>IF(AND(#REF!=P188,#REF!="Y")=TRUE,"",IF(ISERROR(MATCH(P$3,#REF!,0)=TRUE),P188,IF(MATCH(P$3,#REF!,0)=2,#REF!,"")))</f>
        <v>#REF!</v>
      </c>
      <c r="Q189" s="111" t="e">
        <f>IF(AND(#REF!=Q188,#REF!="Y")=TRUE,"",IF(ISERROR(MATCH(Q$3,#REF!,0)=TRUE),Q188,IF(MATCH(Q$3,#REF!,0)=2,#REF!,"")))</f>
        <v>#REF!</v>
      </c>
      <c r="R189" s="111" t="e">
        <f>IF(AND(#REF!=R188,#REF!="Y")=TRUE,"",IF(ISERROR(MATCH(R$3,#REF!,0)=TRUE),R188,IF(MATCH(R$3,#REF!,0)=2,#REF!,"")))</f>
        <v>#REF!</v>
      </c>
      <c r="S189" s="111" t="e">
        <f>IF(AND(#REF!=S188,#REF!="Y")=TRUE,"",IF(ISERROR(MATCH(S$3,#REF!,0)=TRUE),S188,IF(MATCH(S$3,#REF!,0)=2,#REF!,"")))</f>
        <v>#REF!</v>
      </c>
      <c r="T189" s="111" t="e">
        <f>IF(AND(#REF!=T188,#REF!="Y")=TRUE,"",IF(ISERROR(MATCH(T$3,#REF!,0)=TRUE),T188,IF(MATCH(T$3,#REF!,0)=2,#REF!,"")))</f>
        <v>#REF!</v>
      </c>
      <c r="U189" s="111" t="e">
        <f>IF(AND(#REF!=U188,#REF!="Y")=TRUE,"",IF(ISERROR(MATCH(U$3,#REF!,0)=TRUE),U188,IF(MATCH(U$3,#REF!,0)=2,#REF!,"")))</f>
        <v>#REF!</v>
      </c>
      <c r="V189" s="111" t="e">
        <f>IF(AND(#REF!=V188,#REF!="Y")=TRUE,"",IF(ISERROR(MATCH(V$3,#REF!,0)=TRUE),V188,IF(MATCH(V$3,#REF!,0)=2,#REF!,"")))</f>
        <v>#REF!</v>
      </c>
      <c r="W189" s="114" t="e">
        <f>IF(AND(#REF!=W188,#REF!="Y")=TRUE,"",IF(ISERROR(MATCH(W$3,#REF!,0)=TRUE),W188,IF(MATCH(W$3,#REF!,0)=2,#REF!,"")))</f>
        <v>#REF!</v>
      </c>
      <c r="X189" t="e">
        <f>IF(AND(#REF!=X188,#REF!="Y")=TRUE,"",IF(ISERROR(MATCH(X$3,#REF!,0)=TRUE),X188,IF(MATCH(X$3,#REF!,0)=2,#REF!,"")))</f>
        <v>#REF!</v>
      </c>
      <c r="Y189" t="e">
        <f>IF(AND(#REF!=Y188,#REF!="Y")=TRUE,"",IF(ISERROR(MATCH(Y$3,#REF!,0)=TRUE),Y188,IF(MATCH(Y$3,#REF!,0)=2,#REF!,"")))</f>
        <v>#REF!</v>
      </c>
      <c r="Z189" t="e">
        <f>IF(AND(#REF!=Z188,#REF!="Y")=TRUE,"",IF(ISERROR(MATCH(Z$3,#REF!,0)=TRUE),Z188,IF(MATCH(Z$3,#REF!,0)=2,#REF!,"")))</f>
        <v>#REF!</v>
      </c>
      <c r="AA189" s="110" t="e">
        <f>IF(AND(#REF!=AA188,#REF!="Y")=TRUE,"",IF(ISERROR(MATCH(AA$3,#REF!,0)=TRUE),AA188,IF(MATCH(AA$3,#REF!,0)=2,#REF!,"")))</f>
        <v>#REF!</v>
      </c>
      <c r="AB189" s="111" t="e">
        <f>IF(AND(#REF!=AB188,#REF!="Y")=TRUE,"",IF(ISERROR(MATCH(AB$3,#REF!,0)=TRUE),AB188,IF(MATCH(AB$3,#REF!,0)=2,#REF!,"")))</f>
        <v>#REF!</v>
      </c>
      <c r="AC189" s="111" t="e">
        <f>IF(AND(#REF!=AC188,#REF!="Y")=TRUE,"",IF(ISERROR(MATCH(AC$3,#REF!,0)=TRUE),AC188,IF(MATCH(AC$3,#REF!,0)=2,#REF!,"")))</f>
        <v>#REF!</v>
      </c>
      <c r="AD189" s="114" t="e">
        <f>IF(AND(#REF!=AD188,#REF!="Y")=TRUE,"",IF(ISERROR(MATCH(AD$3,#REF!,0)=TRUE),AD188,IF(MATCH(AD$3,#REF!,0)=2,#REF!,"")))</f>
        <v>#REF!</v>
      </c>
      <c r="AE189" s="110" t="e">
        <f>IF(AND(#REF!=AE188,#REF!="Y")=TRUE,"",IF(ISERROR(MATCH(AE$3,#REF!,0)=TRUE),AE188,IF(MATCH(AE$3,#REF!,0)=2,#REF!,"")))</f>
        <v>#REF!</v>
      </c>
      <c r="AF189" s="114" t="e">
        <f>IF(AND(#REF!=AF188,#REF!="Y")=TRUE,"",IF(ISERROR(MATCH(AF$3,#REF!,0)=TRUE),AF188,IF(MATCH(AF$3,#REF!,0)=2,#REF!,"")))</f>
        <v>#REF!</v>
      </c>
      <c r="AG189" t="e">
        <f>IF(AND(#REF!=AG188,#REF!="Y")=TRUE,"",IF(ISERROR(MATCH(AG$3,#REF!,0)=TRUE),AG188,IF(MATCH(AG$3,#REF!,0)=2,#REF!,"")))</f>
        <v>#REF!</v>
      </c>
      <c r="AH189" t="e">
        <f>IF(AND(#REF!=AH188,#REF!="Y")=TRUE,"",IF(ISERROR(MATCH(AH$3,#REF!,0)=TRUE),AH188,IF(MATCH(AH$3,#REF!,0)=2,#REF!,"")))</f>
        <v>#REF!</v>
      </c>
      <c r="AI189" t="e">
        <f>IF(AND(#REF!=AI188,#REF!="Y")=TRUE,"",IF(ISERROR(MATCH(AI$3,#REF!,0)=TRUE),AI188,IF(MATCH(AI$3,#REF!,0)=2,#REF!,"")))</f>
        <v>#REF!</v>
      </c>
      <c r="AJ189" t="e">
        <f>IF(AND(#REF!=AJ188,#REF!="Y")=TRUE,"",IF(ISERROR(MATCH(AJ$3,#REF!,0)=TRUE),AJ188,IF(MATCH(AJ$3,#REF!,0)=2,#REF!,"")))</f>
        <v>#REF!</v>
      </c>
      <c r="AK189" t="e">
        <f>IF(AND(#REF!=AK188,#REF!="Y")=TRUE,"",IF(ISERROR(MATCH(AK$3,#REF!,0)=TRUE),AK188,IF(MATCH(AK$3,#REF!,0)=2,#REF!,"")))</f>
        <v>#REF!</v>
      </c>
      <c r="AL189" t="e">
        <f>IF(AND(#REF!=AL188,#REF!="Y")=TRUE,"",IF(ISERROR(MATCH(AL$3,#REF!,0)=TRUE),AL188,IF(MATCH(AL$3,#REF!,0)=2,#REF!,"")))</f>
        <v>#REF!</v>
      </c>
      <c r="AM189" t="e">
        <f>IF(AND(#REF!=AM188,#REF!="Y")=TRUE,"",IF(ISERROR(MATCH(AM$3,#REF!,0)=TRUE),AM188,IF(MATCH(AM$3,#REF!,0)=2,#REF!,"")))</f>
        <v>#REF!</v>
      </c>
      <c r="AN189" t="e">
        <f>IF(AND(#REF!=AN188,#REF!="Y")=TRUE,"",IF(ISERROR(MATCH(AN$3,#REF!,0)=TRUE),AN188,IF(MATCH(AN$3,#REF!,0)=2,#REF!,"")))</f>
        <v>#REF!</v>
      </c>
      <c r="AO189" s="110" t="e">
        <f>IF(AND(#REF!=AO188,#REF!="Y")=TRUE,"",IF(ISERROR(MATCH(AO$3,#REF!,0)=TRUE),AO188,IF(MATCH(AO$3,#REF!,0)=2,#REF!,"")))</f>
        <v>#REF!</v>
      </c>
      <c r="AP189" s="111" t="e">
        <f>IF(AND(#REF!=AP188,#REF!="Y")=TRUE,"",IF(ISERROR(MATCH(AP$3,#REF!,0)=TRUE),AP188,IF(MATCH(AP$3,#REF!,0)=2,#REF!,"")))</f>
        <v>#REF!</v>
      </c>
      <c r="AQ189" s="111" t="e">
        <f>IF(AND(#REF!=AQ188,#REF!="Y")=TRUE,"",IF(ISERROR(MATCH(AQ$3,#REF!,0)=TRUE),AQ188,IF(MATCH(AQ$3,#REF!,0)=2,#REF!,"")))</f>
        <v>#REF!</v>
      </c>
      <c r="AR189" s="111" t="e">
        <f>IF(AND(#REF!=AR188,#REF!="Y")=TRUE,"",IF(ISERROR(MATCH(AR$3,#REF!,0)=TRUE),AR188,IF(MATCH(AR$3,#REF!,0)=2,#REF!,"")))</f>
        <v>#REF!</v>
      </c>
      <c r="AS189" s="114" t="e">
        <f>IF(AND(#REF!=AS188,#REF!="Y")=TRUE,"",IF(ISERROR(MATCH(AS$3,#REF!,0)=TRUE),AS188,IF(MATCH(AS$3,#REF!,0)=2,#REF!,"")))</f>
        <v>#REF!</v>
      </c>
      <c r="AT189" s="110" t="e">
        <f>IF(AND(#REF!=AT188,#REF!="Y")=TRUE,"",IF(ISERROR(MATCH(AT$3,#REF!,0)=TRUE),AT188,IF(MATCH(AT$3,#REF!,0)=2,#REF!,"")))</f>
        <v>#REF!</v>
      </c>
      <c r="AU189" s="111" t="e">
        <f>IF(AND(#REF!=AU188,#REF!="Y")=TRUE,"",IF(ISERROR(MATCH(AU$3,#REF!,0)=TRUE),AU188,IF(MATCH(AU$3,#REF!,0)=2,#REF!,"")))</f>
        <v>#REF!</v>
      </c>
      <c r="AV189" s="114" t="e">
        <f>IF(AND(#REF!=AV188,#REF!="Y")=TRUE,"",IF(ISERROR(MATCH(AV$3,#REF!,0)=TRUE),AV188,IF(MATCH(AV$3,#REF!,0)=2,#REF!,"")))</f>
        <v>#REF!</v>
      </c>
    </row>
    <row r="190" spans="1:48">
      <c r="A190">
        <v>186</v>
      </c>
      <c r="B190" t="e">
        <f>IF(AND(#REF!=B189,#REF!="Y")=TRUE,"",IF(ISERROR(MATCH(B$3,#REF!,0)=TRUE),B189,IF(MATCH(B$3,#REF!,0)=2,#REF!,"")))</f>
        <v>#REF!</v>
      </c>
      <c r="C190" t="e">
        <f>IF(AND(#REF!=C189,#REF!="Y")=TRUE,"",IF(ISERROR(MATCH(C$3,#REF!,0)=TRUE),C189,IF(MATCH(C$3,#REF!,0)=2,#REF!,"")))</f>
        <v>#REF!</v>
      </c>
      <c r="D190" t="e">
        <f>IF(AND(#REF!=D189,#REF!="Y")=TRUE,"",IF(ISERROR(MATCH(D$3,#REF!,0)=TRUE),D189,IF(MATCH(D$3,#REF!,0)=2,#REF!,"")))</f>
        <v>#REF!</v>
      </c>
      <c r="E190" t="e">
        <f>IF(AND(#REF!=E189,#REF!="Y")=TRUE,"",IF(ISERROR(MATCH(E$3,#REF!,0)=TRUE),E189,IF(MATCH(E$3,#REF!,0)=2,#REF!,"")))</f>
        <v>#REF!</v>
      </c>
      <c r="F190" t="e">
        <f>IF(AND(#REF!=F189,#REF!="Y")=TRUE,"",IF(ISERROR(MATCH(F$3,#REF!,0)=TRUE),F189,IF(MATCH(F$3,#REF!,0)=2,#REF!,"")))</f>
        <v>#REF!</v>
      </c>
      <c r="G190" t="e">
        <f>IF(AND(#REF!=G189,#REF!="Y")=TRUE,"",IF(ISERROR(MATCH(G$3,#REF!,0)=TRUE),G189,IF(MATCH(G$3,#REF!,0)=2,#REF!,"")))</f>
        <v>#REF!</v>
      </c>
      <c r="H190" t="e">
        <f>IF(AND(#REF!=H189,#REF!="Y")=TRUE,"",IF(ISERROR(MATCH(H$3,#REF!,0)=TRUE),H189,IF(MATCH(H$3,#REF!,0)=2,#REF!,"")))</f>
        <v>#REF!</v>
      </c>
      <c r="I190" s="110" t="e">
        <f>IF(AND(#REF!=I189,#REF!="Y")=TRUE,"",IF(ISERROR(MATCH(I$3,#REF!,0)=TRUE),I189,IF(MATCH(I$3,#REF!,0)=2,#REF!,"")))</f>
        <v>#REF!</v>
      </c>
      <c r="J190" s="111" t="e">
        <f>IF(AND(#REF!=J189,#REF!="Y")=TRUE,"",IF(ISERROR(MATCH(J$3,#REF!,0)=TRUE),J189,IF(MATCH(J$3,#REF!,0)=2,#REF!,"")))</f>
        <v>#REF!</v>
      </c>
      <c r="K190" s="111" t="e">
        <f>IF(AND(#REF!=K189,#REF!="Y")=TRUE,"",IF(ISERROR(MATCH(K$3,#REF!,0)=TRUE),K189,IF(MATCH(K$3,#REF!,0)=2,#REF!,"")))</f>
        <v>#REF!</v>
      </c>
      <c r="L190" s="111" t="e">
        <f>IF(AND(#REF!=L189,#REF!="Y")=TRUE,"",IF(ISERROR(MATCH(L$3,#REF!,0)=TRUE),L189,IF(MATCH(L$3,#REF!,0)=2,#REF!,"")))</f>
        <v>#REF!</v>
      </c>
      <c r="M190" s="111" t="e">
        <f>IF(AND(#REF!=M189,#REF!="Y")=TRUE,"",IF(ISERROR(MATCH(M$3,#REF!,0)=TRUE),M189,IF(MATCH(M$3,#REF!,0)=2,#REF!,"")))</f>
        <v>#REF!</v>
      </c>
      <c r="N190" s="111" t="e">
        <f>IF(AND(#REF!=N189,#REF!="Y")=TRUE,"",IF(ISERROR(MATCH(N$3,#REF!,0)=TRUE),N189,IF(MATCH(N$3,#REF!,0)=2,#REF!,"")))</f>
        <v>#REF!</v>
      </c>
      <c r="O190" s="114" t="e">
        <f>IF(AND(#REF!=O189,#REF!="Y")=TRUE,"",IF(ISERROR(MATCH(O$3,#REF!,0)=TRUE),O189,IF(MATCH(O$3,#REF!,0)=2,#REF!,"")))</f>
        <v>#REF!</v>
      </c>
      <c r="P190" s="110" t="e">
        <f>IF(AND(#REF!=P189,#REF!="Y")=TRUE,"",IF(ISERROR(MATCH(P$3,#REF!,0)=TRUE),P189,IF(MATCH(P$3,#REF!,0)=2,#REF!,"")))</f>
        <v>#REF!</v>
      </c>
      <c r="Q190" s="111" t="e">
        <f>IF(AND(#REF!=Q189,#REF!="Y")=TRUE,"",IF(ISERROR(MATCH(Q$3,#REF!,0)=TRUE),Q189,IF(MATCH(Q$3,#REF!,0)=2,#REF!,"")))</f>
        <v>#REF!</v>
      </c>
      <c r="R190" s="111" t="e">
        <f>IF(AND(#REF!=R189,#REF!="Y")=TRUE,"",IF(ISERROR(MATCH(R$3,#REF!,0)=TRUE),R189,IF(MATCH(R$3,#REF!,0)=2,#REF!,"")))</f>
        <v>#REF!</v>
      </c>
      <c r="S190" s="111" t="e">
        <f>IF(AND(#REF!=S189,#REF!="Y")=TRUE,"",IF(ISERROR(MATCH(S$3,#REF!,0)=TRUE),S189,IF(MATCH(S$3,#REF!,0)=2,#REF!,"")))</f>
        <v>#REF!</v>
      </c>
      <c r="T190" s="111" t="e">
        <f>IF(AND(#REF!=T189,#REF!="Y")=TRUE,"",IF(ISERROR(MATCH(T$3,#REF!,0)=TRUE),T189,IF(MATCH(T$3,#REF!,0)=2,#REF!,"")))</f>
        <v>#REF!</v>
      </c>
      <c r="U190" s="111" t="e">
        <f>IF(AND(#REF!=U189,#REF!="Y")=TRUE,"",IF(ISERROR(MATCH(U$3,#REF!,0)=TRUE),U189,IF(MATCH(U$3,#REF!,0)=2,#REF!,"")))</f>
        <v>#REF!</v>
      </c>
      <c r="V190" s="111" t="e">
        <f>IF(AND(#REF!=V189,#REF!="Y")=TRUE,"",IF(ISERROR(MATCH(V$3,#REF!,0)=TRUE),V189,IF(MATCH(V$3,#REF!,0)=2,#REF!,"")))</f>
        <v>#REF!</v>
      </c>
      <c r="W190" s="114" t="e">
        <f>IF(AND(#REF!=W189,#REF!="Y")=TRUE,"",IF(ISERROR(MATCH(W$3,#REF!,0)=TRUE),W189,IF(MATCH(W$3,#REF!,0)=2,#REF!,"")))</f>
        <v>#REF!</v>
      </c>
      <c r="X190" t="e">
        <f>IF(AND(#REF!=X189,#REF!="Y")=TRUE,"",IF(ISERROR(MATCH(X$3,#REF!,0)=TRUE),X189,IF(MATCH(X$3,#REF!,0)=2,#REF!,"")))</f>
        <v>#REF!</v>
      </c>
      <c r="Y190" t="e">
        <f>IF(AND(#REF!=Y189,#REF!="Y")=TRUE,"",IF(ISERROR(MATCH(Y$3,#REF!,0)=TRUE),Y189,IF(MATCH(Y$3,#REF!,0)=2,#REF!,"")))</f>
        <v>#REF!</v>
      </c>
      <c r="Z190" t="e">
        <f>IF(AND(#REF!=Z189,#REF!="Y")=TRUE,"",IF(ISERROR(MATCH(Z$3,#REF!,0)=TRUE),Z189,IF(MATCH(Z$3,#REF!,0)=2,#REF!,"")))</f>
        <v>#REF!</v>
      </c>
      <c r="AA190" s="110" t="e">
        <f>IF(AND(#REF!=AA189,#REF!="Y")=TRUE,"",IF(ISERROR(MATCH(AA$3,#REF!,0)=TRUE),AA189,IF(MATCH(AA$3,#REF!,0)=2,#REF!,"")))</f>
        <v>#REF!</v>
      </c>
      <c r="AB190" s="111" t="e">
        <f>IF(AND(#REF!=AB189,#REF!="Y")=TRUE,"",IF(ISERROR(MATCH(AB$3,#REF!,0)=TRUE),AB189,IF(MATCH(AB$3,#REF!,0)=2,#REF!,"")))</f>
        <v>#REF!</v>
      </c>
      <c r="AC190" s="111" t="e">
        <f>IF(AND(#REF!=AC189,#REF!="Y")=TRUE,"",IF(ISERROR(MATCH(AC$3,#REF!,0)=TRUE),AC189,IF(MATCH(AC$3,#REF!,0)=2,#REF!,"")))</f>
        <v>#REF!</v>
      </c>
      <c r="AD190" s="114" t="e">
        <f>IF(AND(#REF!=AD189,#REF!="Y")=TRUE,"",IF(ISERROR(MATCH(AD$3,#REF!,0)=TRUE),AD189,IF(MATCH(AD$3,#REF!,0)=2,#REF!,"")))</f>
        <v>#REF!</v>
      </c>
      <c r="AE190" s="110" t="e">
        <f>IF(AND(#REF!=AE189,#REF!="Y")=TRUE,"",IF(ISERROR(MATCH(AE$3,#REF!,0)=TRUE),AE189,IF(MATCH(AE$3,#REF!,0)=2,#REF!,"")))</f>
        <v>#REF!</v>
      </c>
      <c r="AF190" s="114" t="e">
        <f>IF(AND(#REF!=AF189,#REF!="Y")=TRUE,"",IF(ISERROR(MATCH(AF$3,#REF!,0)=TRUE),AF189,IF(MATCH(AF$3,#REF!,0)=2,#REF!,"")))</f>
        <v>#REF!</v>
      </c>
      <c r="AG190" t="e">
        <f>IF(AND(#REF!=AG189,#REF!="Y")=TRUE,"",IF(ISERROR(MATCH(AG$3,#REF!,0)=TRUE),AG189,IF(MATCH(AG$3,#REF!,0)=2,#REF!,"")))</f>
        <v>#REF!</v>
      </c>
      <c r="AH190" t="e">
        <f>IF(AND(#REF!=AH189,#REF!="Y")=TRUE,"",IF(ISERROR(MATCH(AH$3,#REF!,0)=TRUE),AH189,IF(MATCH(AH$3,#REF!,0)=2,#REF!,"")))</f>
        <v>#REF!</v>
      </c>
      <c r="AI190" t="e">
        <f>IF(AND(#REF!=AI189,#REF!="Y")=TRUE,"",IF(ISERROR(MATCH(AI$3,#REF!,0)=TRUE),AI189,IF(MATCH(AI$3,#REF!,0)=2,#REF!,"")))</f>
        <v>#REF!</v>
      </c>
      <c r="AJ190" t="e">
        <f>IF(AND(#REF!=AJ189,#REF!="Y")=TRUE,"",IF(ISERROR(MATCH(AJ$3,#REF!,0)=TRUE),AJ189,IF(MATCH(AJ$3,#REF!,0)=2,#REF!,"")))</f>
        <v>#REF!</v>
      </c>
      <c r="AK190" t="e">
        <f>IF(AND(#REF!=AK189,#REF!="Y")=TRUE,"",IF(ISERROR(MATCH(AK$3,#REF!,0)=TRUE),AK189,IF(MATCH(AK$3,#REF!,0)=2,#REF!,"")))</f>
        <v>#REF!</v>
      </c>
      <c r="AL190" t="e">
        <f>IF(AND(#REF!=AL189,#REF!="Y")=TRUE,"",IF(ISERROR(MATCH(AL$3,#REF!,0)=TRUE),AL189,IF(MATCH(AL$3,#REF!,0)=2,#REF!,"")))</f>
        <v>#REF!</v>
      </c>
      <c r="AM190" t="e">
        <f>IF(AND(#REF!=AM189,#REF!="Y")=TRUE,"",IF(ISERROR(MATCH(AM$3,#REF!,0)=TRUE),AM189,IF(MATCH(AM$3,#REF!,0)=2,#REF!,"")))</f>
        <v>#REF!</v>
      </c>
      <c r="AN190" t="e">
        <f>IF(AND(#REF!=AN189,#REF!="Y")=TRUE,"",IF(ISERROR(MATCH(AN$3,#REF!,0)=TRUE),AN189,IF(MATCH(AN$3,#REF!,0)=2,#REF!,"")))</f>
        <v>#REF!</v>
      </c>
      <c r="AO190" s="110" t="e">
        <f>IF(AND(#REF!=AO189,#REF!="Y")=TRUE,"",IF(ISERROR(MATCH(AO$3,#REF!,0)=TRUE),AO189,IF(MATCH(AO$3,#REF!,0)=2,#REF!,"")))</f>
        <v>#REF!</v>
      </c>
      <c r="AP190" s="111" t="e">
        <f>IF(AND(#REF!=AP189,#REF!="Y")=TRUE,"",IF(ISERROR(MATCH(AP$3,#REF!,0)=TRUE),AP189,IF(MATCH(AP$3,#REF!,0)=2,#REF!,"")))</f>
        <v>#REF!</v>
      </c>
      <c r="AQ190" s="111" t="e">
        <f>IF(AND(#REF!=AQ189,#REF!="Y")=TRUE,"",IF(ISERROR(MATCH(AQ$3,#REF!,0)=TRUE),AQ189,IF(MATCH(AQ$3,#REF!,0)=2,#REF!,"")))</f>
        <v>#REF!</v>
      </c>
      <c r="AR190" s="111" t="e">
        <f>IF(AND(#REF!=AR189,#REF!="Y")=TRUE,"",IF(ISERROR(MATCH(AR$3,#REF!,0)=TRUE),AR189,IF(MATCH(AR$3,#REF!,0)=2,#REF!,"")))</f>
        <v>#REF!</v>
      </c>
      <c r="AS190" s="114" t="e">
        <f>IF(AND(#REF!=AS189,#REF!="Y")=TRUE,"",IF(ISERROR(MATCH(AS$3,#REF!,0)=TRUE),AS189,IF(MATCH(AS$3,#REF!,0)=2,#REF!,"")))</f>
        <v>#REF!</v>
      </c>
      <c r="AT190" s="110" t="e">
        <f>IF(AND(#REF!=AT189,#REF!="Y")=TRUE,"",IF(ISERROR(MATCH(AT$3,#REF!,0)=TRUE),AT189,IF(MATCH(AT$3,#REF!,0)=2,#REF!,"")))</f>
        <v>#REF!</v>
      </c>
      <c r="AU190" s="111" t="e">
        <f>IF(AND(#REF!=AU189,#REF!="Y")=TRUE,"",IF(ISERROR(MATCH(AU$3,#REF!,0)=TRUE),AU189,IF(MATCH(AU$3,#REF!,0)=2,#REF!,"")))</f>
        <v>#REF!</v>
      </c>
      <c r="AV190" s="114" t="e">
        <f>IF(AND(#REF!=AV189,#REF!="Y")=TRUE,"",IF(ISERROR(MATCH(AV$3,#REF!,0)=TRUE),AV189,IF(MATCH(AV$3,#REF!,0)=2,#REF!,"")))</f>
        <v>#REF!</v>
      </c>
    </row>
    <row r="191" spans="1:48">
      <c r="A191">
        <v>187</v>
      </c>
      <c r="B191" t="e">
        <f>IF(AND(#REF!=B190,#REF!="Y")=TRUE,"",IF(ISERROR(MATCH(B$3,#REF!,0)=TRUE),B190,IF(MATCH(B$3,#REF!,0)=2,#REF!,"")))</f>
        <v>#REF!</v>
      </c>
      <c r="C191" t="e">
        <f>IF(AND(#REF!=C190,#REF!="Y")=TRUE,"",IF(ISERROR(MATCH(C$3,#REF!,0)=TRUE),C190,IF(MATCH(C$3,#REF!,0)=2,#REF!,"")))</f>
        <v>#REF!</v>
      </c>
      <c r="D191" t="e">
        <f>IF(AND(#REF!=D190,#REF!="Y")=TRUE,"",IF(ISERROR(MATCH(D$3,#REF!,0)=TRUE),D190,IF(MATCH(D$3,#REF!,0)=2,#REF!,"")))</f>
        <v>#REF!</v>
      </c>
      <c r="E191" t="e">
        <f>IF(AND(#REF!=E190,#REF!="Y")=TRUE,"",IF(ISERROR(MATCH(E$3,#REF!,0)=TRUE),E190,IF(MATCH(E$3,#REF!,0)=2,#REF!,"")))</f>
        <v>#REF!</v>
      </c>
      <c r="F191" t="e">
        <f>IF(AND(#REF!=F190,#REF!="Y")=TRUE,"",IF(ISERROR(MATCH(F$3,#REF!,0)=TRUE),F190,IF(MATCH(F$3,#REF!,0)=2,#REF!,"")))</f>
        <v>#REF!</v>
      </c>
      <c r="G191" t="e">
        <f>IF(AND(#REF!=G190,#REF!="Y")=TRUE,"",IF(ISERROR(MATCH(G$3,#REF!,0)=TRUE),G190,IF(MATCH(G$3,#REF!,0)=2,#REF!,"")))</f>
        <v>#REF!</v>
      </c>
      <c r="H191" t="e">
        <f>IF(AND(#REF!=H190,#REF!="Y")=TRUE,"",IF(ISERROR(MATCH(H$3,#REF!,0)=TRUE),H190,IF(MATCH(H$3,#REF!,0)=2,#REF!,"")))</f>
        <v>#REF!</v>
      </c>
      <c r="I191" s="110" t="e">
        <f>IF(AND(#REF!=I190,#REF!="Y")=TRUE,"",IF(ISERROR(MATCH(I$3,#REF!,0)=TRUE),I190,IF(MATCH(I$3,#REF!,0)=2,#REF!,"")))</f>
        <v>#REF!</v>
      </c>
      <c r="J191" s="111" t="e">
        <f>IF(AND(#REF!=J190,#REF!="Y")=TRUE,"",IF(ISERROR(MATCH(J$3,#REF!,0)=TRUE),J190,IF(MATCH(J$3,#REF!,0)=2,#REF!,"")))</f>
        <v>#REF!</v>
      </c>
      <c r="K191" s="111" t="e">
        <f>IF(AND(#REF!=K190,#REF!="Y")=TRUE,"",IF(ISERROR(MATCH(K$3,#REF!,0)=TRUE),K190,IF(MATCH(K$3,#REF!,0)=2,#REF!,"")))</f>
        <v>#REF!</v>
      </c>
      <c r="L191" s="111" t="e">
        <f>IF(AND(#REF!=L190,#REF!="Y")=TRUE,"",IF(ISERROR(MATCH(L$3,#REF!,0)=TRUE),L190,IF(MATCH(L$3,#REF!,0)=2,#REF!,"")))</f>
        <v>#REF!</v>
      </c>
      <c r="M191" s="111" t="e">
        <f>IF(AND(#REF!=M190,#REF!="Y")=TRUE,"",IF(ISERROR(MATCH(M$3,#REF!,0)=TRUE),M190,IF(MATCH(M$3,#REF!,0)=2,#REF!,"")))</f>
        <v>#REF!</v>
      </c>
      <c r="N191" s="111" t="e">
        <f>IF(AND(#REF!=N190,#REF!="Y")=TRUE,"",IF(ISERROR(MATCH(N$3,#REF!,0)=TRUE),N190,IF(MATCH(N$3,#REF!,0)=2,#REF!,"")))</f>
        <v>#REF!</v>
      </c>
      <c r="O191" s="114" t="e">
        <f>IF(AND(#REF!=O190,#REF!="Y")=TRUE,"",IF(ISERROR(MATCH(O$3,#REF!,0)=TRUE),O190,IF(MATCH(O$3,#REF!,0)=2,#REF!,"")))</f>
        <v>#REF!</v>
      </c>
      <c r="P191" s="110" t="e">
        <f>IF(AND(#REF!=P190,#REF!="Y")=TRUE,"",IF(ISERROR(MATCH(P$3,#REF!,0)=TRUE),P190,IF(MATCH(P$3,#REF!,0)=2,#REF!,"")))</f>
        <v>#REF!</v>
      </c>
      <c r="Q191" s="111" t="e">
        <f>IF(AND(#REF!=Q190,#REF!="Y")=TRUE,"",IF(ISERROR(MATCH(Q$3,#REF!,0)=TRUE),Q190,IF(MATCH(Q$3,#REF!,0)=2,#REF!,"")))</f>
        <v>#REF!</v>
      </c>
      <c r="R191" s="111" t="e">
        <f>IF(AND(#REF!=R190,#REF!="Y")=TRUE,"",IF(ISERROR(MATCH(R$3,#REF!,0)=TRUE),R190,IF(MATCH(R$3,#REF!,0)=2,#REF!,"")))</f>
        <v>#REF!</v>
      </c>
      <c r="S191" s="111" t="e">
        <f>IF(AND(#REF!=S190,#REF!="Y")=TRUE,"",IF(ISERROR(MATCH(S$3,#REF!,0)=TRUE),S190,IF(MATCH(S$3,#REF!,0)=2,#REF!,"")))</f>
        <v>#REF!</v>
      </c>
      <c r="T191" s="111" t="e">
        <f>IF(AND(#REF!=T190,#REF!="Y")=TRUE,"",IF(ISERROR(MATCH(T$3,#REF!,0)=TRUE),T190,IF(MATCH(T$3,#REF!,0)=2,#REF!,"")))</f>
        <v>#REF!</v>
      </c>
      <c r="U191" s="111" t="e">
        <f>IF(AND(#REF!=U190,#REF!="Y")=TRUE,"",IF(ISERROR(MATCH(U$3,#REF!,0)=TRUE),U190,IF(MATCH(U$3,#REF!,0)=2,#REF!,"")))</f>
        <v>#REF!</v>
      </c>
      <c r="V191" s="111" t="e">
        <f>IF(AND(#REF!=V190,#REF!="Y")=TRUE,"",IF(ISERROR(MATCH(V$3,#REF!,0)=TRUE),V190,IF(MATCH(V$3,#REF!,0)=2,#REF!,"")))</f>
        <v>#REF!</v>
      </c>
      <c r="W191" s="114" t="e">
        <f>IF(AND(#REF!=W190,#REF!="Y")=TRUE,"",IF(ISERROR(MATCH(W$3,#REF!,0)=TRUE),W190,IF(MATCH(W$3,#REF!,0)=2,#REF!,"")))</f>
        <v>#REF!</v>
      </c>
      <c r="X191" t="e">
        <f>IF(AND(#REF!=X190,#REF!="Y")=TRUE,"",IF(ISERROR(MATCH(X$3,#REF!,0)=TRUE),X190,IF(MATCH(X$3,#REF!,0)=2,#REF!,"")))</f>
        <v>#REF!</v>
      </c>
      <c r="Y191" t="e">
        <f>IF(AND(#REF!=Y190,#REF!="Y")=TRUE,"",IF(ISERROR(MATCH(Y$3,#REF!,0)=TRUE),Y190,IF(MATCH(Y$3,#REF!,0)=2,#REF!,"")))</f>
        <v>#REF!</v>
      </c>
      <c r="Z191" t="e">
        <f>IF(AND(#REF!=Z190,#REF!="Y")=TRUE,"",IF(ISERROR(MATCH(Z$3,#REF!,0)=TRUE),Z190,IF(MATCH(Z$3,#REF!,0)=2,#REF!,"")))</f>
        <v>#REF!</v>
      </c>
      <c r="AA191" s="110" t="e">
        <f>IF(AND(#REF!=AA190,#REF!="Y")=TRUE,"",IF(ISERROR(MATCH(AA$3,#REF!,0)=TRUE),AA190,IF(MATCH(AA$3,#REF!,0)=2,#REF!,"")))</f>
        <v>#REF!</v>
      </c>
      <c r="AB191" s="111" t="e">
        <f>IF(AND(#REF!=AB190,#REF!="Y")=TRUE,"",IF(ISERROR(MATCH(AB$3,#REF!,0)=TRUE),AB190,IF(MATCH(AB$3,#REF!,0)=2,#REF!,"")))</f>
        <v>#REF!</v>
      </c>
      <c r="AC191" s="111" t="e">
        <f>IF(AND(#REF!=AC190,#REF!="Y")=TRUE,"",IF(ISERROR(MATCH(AC$3,#REF!,0)=TRUE),AC190,IF(MATCH(AC$3,#REF!,0)=2,#REF!,"")))</f>
        <v>#REF!</v>
      </c>
      <c r="AD191" s="114" t="e">
        <f>IF(AND(#REF!=AD190,#REF!="Y")=TRUE,"",IF(ISERROR(MATCH(AD$3,#REF!,0)=TRUE),AD190,IF(MATCH(AD$3,#REF!,0)=2,#REF!,"")))</f>
        <v>#REF!</v>
      </c>
      <c r="AE191" s="110" t="e">
        <f>IF(AND(#REF!=AE190,#REF!="Y")=TRUE,"",IF(ISERROR(MATCH(AE$3,#REF!,0)=TRUE),AE190,IF(MATCH(AE$3,#REF!,0)=2,#REF!,"")))</f>
        <v>#REF!</v>
      </c>
      <c r="AF191" s="114" t="e">
        <f>IF(AND(#REF!=AF190,#REF!="Y")=TRUE,"",IF(ISERROR(MATCH(AF$3,#REF!,0)=TRUE),AF190,IF(MATCH(AF$3,#REF!,0)=2,#REF!,"")))</f>
        <v>#REF!</v>
      </c>
      <c r="AG191" t="e">
        <f>IF(AND(#REF!=AG190,#REF!="Y")=TRUE,"",IF(ISERROR(MATCH(AG$3,#REF!,0)=TRUE),AG190,IF(MATCH(AG$3,#REF!,0)=2,#REF!,"")))</f>
        <v>#REF!</v>
      </c>
      <c r="AH191" t="e">
        <f>IF(AND(#REF!=AH190,#REF!="Y")=TRUE,"",IF(ISERROR(MATCH(AH$3,#REF!,0)=TRUE),AH190,IF(MATCH(AH$3,#REF!,0)=2,#REF!,"")))</f>
        <v>#REF!</v>
      </c>
      <c r="AI191" t="e">
        <f>IF(AND(#REF!=AI190,#REF!="Y")=TRUE,"",IF(ISERROR(MATCH(AI$3,#REF!,0)=TRUE),AI190,IF(MATCH(AI$3,#REF!,0)=2,#REF!,"")))</f>
        <v>#REF!</v>
      </c>
      <c r="AJ191" t="e">
        <f>IF(AND(#REF!=AJ190,#REF!="Y")=TRUE,"",IF(ISERROR(MATCH(AJ$3,#REF!,0)=TRUE),AJ190,IF(MATCH(AJ$3,#REF!,0)=2,#REF!,"")))</f>
        <v>#REF!</v>
      </c>
      <c r="AK191" t="e">
        <f>IF(AND(#REF!=AK190,#REF!="Y")=TRUE,"",IF(ISERROR(MATCH(AK$3,#REF!,0)=TRUE),AK190,IF(MATCH(AK$3,#REF!,0)=2,#REF!,"")))</f>
        <v>#REF!</v>
      </c>
      <c r="AL191" t="e">
        <f>IF(AND(#REF!=AL190,#REF!="Y")=TRUE,"",IF(ISERROR(MATCH(AL$3,#REF!,0)=TRUE),AL190,IF(MATCH(AL$3,#REF!,0)=2,#REF!,"")))</f>
        <v>#REF!</v>
      </c>
      <c r="AM191" t="e">
        <f>IF(AND(#REF!=AM190,#REF!="Y")=TRUE,"",IF(ISERROR(MATCH(AM$3,#REF!,0)=TRUE),AM190,IF(MATCH(AM$3,#REF!,0)=2,#REF!,"")))</f>
        <v>#REF!</v>
      </c>
      <c r="AN191" t="e">
        <f>IF(AND(#REF!=AN190,#REF!="Y")=TRUE,"",IF(ISERROR(MATCH(AN$3,#REF!,0)=TRUE),AN190,IF(MATCH(AN$3,#REF!,0)=2,#REF!,"")))</f>
        <v>#REF!</v>
      </c>
      <c r="AO191" s="110" t="e">
        <f>IF(AND(#REF!=AO190,#REF!="Y")=TRUE,"",IF(ISERROR(MATCH(AO$3,#REF!,0)=TRUE),AO190,IF(MATCH(AO$3,#REF!,0)=2,#REF!,"")))</f>
        <v>#REF!</v>
      </c>
      <c r="AP191" s="111" t="e">
        <f>IF(AND(#REF!=AP190,#REF!="Y")=TRUE,"",IF(ISERROR(MATCH(AP$3,#REF!,0)=TRUE),AP190,IF(MATCH(AP$3,#REF!,0)=2,#REF!,"")))</f>
        <v>#REF!</v>
      </c>
      <c r="AQ191" s="111" t="e">
        <f>IF(AND(#REF!=AQ190,#REF!="Y")=TRUE,"",IF(ISERROR(MATCH(AQ$3,#REF!,0)=TRUE),AQ190,IF(MATCH(AQ$3,#REF!,0)=2,#REF!,"")))</f>
        <v>#REF!</v>
      </c>
      <c r="AR191" s="111" t="e">
        <f>IF(AND(#REF!=AR190,#REF!="Y")=TRUE,"",IF(ISERROR(MATCH(AR$3,#REF!,0)=TRUE),AR190,IF(MATCH(AR$3,#REF!,0)=2,#REF!,"")))</f>
        <v>#REF!</v>
      </c>
      <c r="AS191" s="114" t="e">
        <f>IF(AND(#REF!=AS190,#REF!="Y")=TRUE,"",IF(ISERROR(MATCH(AS$3,#REF!,0)=TRUE),AS190,IF(MATCH(AS$3,#REF!,0)=2,#REF!,"")))</f>
        <v>#REF!</v>
      </c>
      <c r="AT191" s="110" t="e">
        <f>IF(AND(#REF!=AT190,#REF!="Y")=TRUE,"",IF(ISERROR(MATCH(AT$3,#REF!,0)=TRUE),AT190,IF(MATCH(AT$3,#REF!,0)=2,#REF!,"")))</f>
        <v>#REF!</v>
      </c>
      <c r="AU191" s="111" t="e">
        <f>IF(AND(#REF!=AU190,#REF!="Y")=TRUE,"",IF(ISERROR(MATCH(AU$3,#REF!,0)=TRUE),AU190,IF(MATCH(AU$3,#REF!,0)=2,#REF!,"")))</f>
        <v>#REF!</v>
      </c>
      <c r="AV191" s="114" t="e">
        <f>IF(AND(#REF!=AV190,#REF!="Y")=TRUE,"",IF(ISERROR(MATCH(AV$3,#REF!,0)=TRUE),AV190,IF(MATCH(AV$3,#REF!,0)=2,#REF!,"")))</f>
        <v>#REF!</v>
      </c>
    </row>
    <row r="192" spans="1:48">
      <c r="A192">
        <v>188</v>
      </c>
      <c r="B192" t="e">
        <f>IF(AND(#REF!=B191,#REF!="Y")=TRUE,"",IF(ISERROR(MATCH(B$3,#REF!,0)=TRUE),B191,IF(MATCH(B$3,#REF!,0)=2,#REF!,"")))</f>
        <v>#REF!</v>
      </c>
      <c r="C192" t="e">
        <f>IF(AND(#REF!=C191,#REF!="Y")=TRUE,"",IF(ISERROR(MATCH(C$3,#REF!,0)=TRUE),C191,IF(MATCH(C$3,#REF!,0)=2,#REF!,"")))</f>
        <v>#REF!</v>
      </c>
      <c r="D192" t="e">
        <f>IF(AND(#REF!=D191,#REF!="Y")=TRUE,"",IF(ISERROR(MATCH(D$3,#REF!,0)=TRUE),D191,IF(MATCH(D$3,#REF!,0)=2,#REF!,"")))</f>
        <v>#REF!</v>
      </c>
      <c r="E192" t="e">
        <f>IF(AND(#REF!=E191,#REF!="Y")=TRUE,"",IF(ISERROR(MATCH(E$3,#REF!,0)=TRUE),E191,IF(MATCH(E$3,#REF!,0)=2,#REF!,"")))</f>
        <v>#REF!</v>
      </c>
      <c r="F192" t="e">
        <f>IF(AND(#REF!=F191,#REF!="Y")=TRUE,"",IF(ISERROR(MATCH(F$3,#REF!,0)=TRUE),F191,IF(MATCH(F$3,#REF!,0)=2,#REF!,"")))</f>
        <v>#REF!</v>
      </c>
      <c r="G192" t="e">
        <f>IF(AND(#REF!=G191,#REF!="Y")=TRUE,"",IF(ISERROR(MATCH(G$3,#REF!,0)=TRUE),G191,IF(MATCH(G$3,#REF!,0)=2,#REF!,"")))</f>
        <v>#REF!</v>
      </c>
      <c r="H192" t="e">
        <f>IF(AND(#REF!=H191,#REF!="Y")=TRUE,"",IF(ISERROR(MATCH(H$3,#REF!,0)=TRUE),H191,IF(MATCH(H$3,#REF!,0)=2,#REF!,"")))</f>
        <v>#REF!</v>
      </c>
      <c r="I192" s="110" t="e">
        <f>IF(AND(#REF!=I191,#REF!="Y")=TRUE,"",IF(ISERROR(MATCH(I$3,#REF!,0)=TRUE),I191,IF(MATCH(I$3,#REF!,0)=2,#REF!,"")))</f>
        <v>#REF!</v>
      </c>
      <c r="J192" s="111" t="e">
        <f>IF(AND(#REF!=J191,#REF!="Y")=TRUE,"",IF(ISERROR(MATCH(J$3,#REF!,0)=TRUE),J191,IF(MATCH(J$3,#REF!,0)=2,#REF!,"")))</f>
        <v>#REF!</v>
      </c>
      <c r="K192" s="111" t="e">
        <f>IF(AND(#REF!=K191,#REF!="Y")=TRUE,"",IF(ISERROR(MATCH(K$3,#REF!,0)=TRUE),K191,IF(MATCH(K$3,#REF!,0)=2,#REF!,"")))</f>
        <v>#REF!</v>
      </c>
      <c r="L192" s="111" t="e">
        <f>IF(AND(#REF!=L191,#REF!="Y")=TRUE,"",IF(ISERROR(MATCH(L$3,#REF!,0)=TRUE),L191,IF(MATCH(L$3,#REF!,0)=2,#REF!,"")))</f>
        <v>#REF!</v>
      </c>
      <c r="M192" s="111" t="e">
        <f>IF(AND(#REF!=M191,#REF!="Y")=TRUE,"",IF(ISERROR(MATCH(M$3,#REF!,0)=TRUE),M191,IF(MATCH(M$3,#REF!,0)=2,#REF!,"")))</f>
        <v>#REF!</v>
      </c>
      <c r="N192" s="111" t="e">
        <f>IF(AND(#REF!=N191,#REF!="Y")=TRUE,"",IF(ISERROR(MATCH(N$3,#REF!,0)=TRUE),N191,IF(MATCH(N$3,#REF!,0)=2,#REF!,"")))</f>
        <v>#REF!</v>
      </c>
      <c r="O192" s="114" t="e">
        <f>IF(AND(#REF!=O191,#REF!="Y")=TRUE,"",IF(ISERROR(MATCH(O$3,#REF!,0)=TRUE),O191,IF(MATCH(O$3,#REF!,0)=2,#REF!,"")))</f>
        <v>#REF!</v>
      </c>
      <c r="P192" s="110" t="e">
        <f>IF(AND(#REF!=P191,#REF!="Y")=TRUE,"",IF(ISERROR(MATCH(P$3,#REF!,0)=TRUE),P191,IF(MATCH(P$3,#REF!,0)=2,#REF!,"")))</f>
        <v>#REF!</v>
      </c>
      <c r="Q192" s="111" t="e">
        <f>IF(AND(#REF!=Q191,#REF!="Y")=TRUE,"",IF(ISERROR(MATCH(Q$3,#REF!,0)=TRUE),Q191,IF(MATCH(Q$3,#REF!,0)=2,#REF!,"")))</f>
        <v>#REF!</v>
      </c>
      <c r="R192" s="111" t="e">
        <f>IF(AND(#REF!=R191,#REF!="Y")=TRUE,"",IF(ISERROR(MATCH(R$3,#REF!,0)=TRUE),R191,IF(MATCH(R$3,#REF!,0)=2,#REF!,"")))</f>
        <v>#REF!</v>
      </c>
      <c r="S192" s="111" t="e">
        <f>IF(AND(#REF!=S191,#REF!="Y")=TRUE,"",IF(ISERROR(MATCH(S$3,#REF!,0)=TRUE),S191,IF(MATCH(S$3,#REF!,0)=2,#REF!,"")))</f>
        <v>#REF!</v>
      </c>
      <c r="T192" s="111" t="e">
        <f>IF(AND(#REF!=T191,#REF!="Y")=TRUE,"",IF(ISERROR(MATCH(T$3,#REF!,0)=TRUE),T191,IF(MATCH(T$3,#REF!,0)=2,#REF!,"")))</f>
        <v>#REF!</v>
      </c>
      <c r="U192" s="111" t="e">
        <f>IF(AND(#REF!=U191,#REF!="Y")=TRUE,"",IF(ISERROR(MATCH(U$3,#REF!,0)=TRUE),U191,IF(MATCH(U$3,#REF!,0)=2,#REF!,"")))</f>
        <v>#REF!</v>
      </c>
      <c r="V192" s="111" t="e">
        <f>IF(AND(#REF!=V191,#REF!="Y")=TRUE,"",IF(ISERROR(MATCH(V$3,#REF!,0)=TRUE),V191,IF(MATCH(V$3,#REF!,0)=2,#REF!,"")))</f>
        <v>#REF!</v>
      </c>
      <c r="W192" s="114" t="e">
        <f>IF(AND(#REF!=W191,#REF!="Y")=TRUE,"",IF(ISERROR(MATCH(W$3,#REF!,0)=TRUE),W191,IF(MATCH(W$3,#REF!,0)=2,#REF!,"")))</f>
        <v>#REF!</v>
      </c>
      <c r="X192" t="e">
        <f>IF(AND(#REF!=X191,#REF!="Y")=TRUE,"",IF(ISERROR(MATCH(X$3,#REF!,0)=TRUE),X191,IF(MATCH(X$3,#REF!,0)=2,#REF!,"")))</f>
        <v>#REF!</v>
      </c>
      <c r="Y192" t="e">
        <f>IF(AND(#REF!=Y191,#REF!="Y")=TRUE,"",IF(ISERROR(MATCH(Y$3,#REF!,0)=TRUE),Y191,IF(MATCH(Y$3,#REF!,0)=2,#REF!,"")))</f>
        <v>#REF!</v>
      </c>
      <c r="Z192" t="e">
        <f>IF(AND(#REF!=Z191,#REF!="Y")=TRUE,"",IF(ISERROR(MATCH(Z$3,#REF!,0)=TRUE),Z191,IF(MATCH(Z$3,#REF!,0)=2,#REF!,"")))</f>
        <v>#REF!</v>
      </c>
      <c r="AA192" s="110" t="e">
        <f>IF(AND(#REF!=AA191,#REF!="Y")=TRUE,"",IF(ISERROR(MATCH(AA$3,#REF!,0)=TRUE),AA191,IF(MATCH(AA$3,#REF!,0)=2,#REF!,"")))</f>
        <v>#REF!</v>
      </c>
      <c r="AB192" s="111" t="e">
        <f>IF(AND(#REF!=AB191,#REF!="Y")=TRUE,"",IF(ISERROR(MATCH(AB$3,#REF!,0)=TRUE),AB191,IF(MATCH(AB$3,#REF!,0)=2,#REF!,"")))</f>
        <v>#REF!</v>
      </c>
      <c r="AC192" s="111" t="e">
        <f>IF(AND(#REF!=AC191,#REF!="Y")=TRUE,"",IF(ISERROR(MATCH(AC$3,#REF!,0)=TRUE),AC191,IF(MATCH(AC$3,#REF!,0)=2,#REF!,"")))</f>
        <v>#REF!</v>
      </c>
      <c r="AD192" s="114" t="e">
        <f>IF(AND(#REF!=AD191,#REF!="Y")=TRUE,"",IF(ISERROR(MATCH(AD$3,#REF!,0)=TRUE),AD191,IF(MATCH(AD$3,#REF!,0)=2,#REF!,"")))</f>
        <v>#REF!</v>
      </c>
      <c r="AE192" s="110" t="e">
        <f>IF(AND(#REF!=AE191,#REF!="Y")=TRUE,"",IF(ISERROR(MATCH(AE$3,#REF!,0)=TRUE),AE191,IF(MATCH(AE$3,#REF!,0)=2,#REF!,"")))</f>
        <v>#REF!</v>
      </c>
      <c r="AF192" s="114" t="e">
        <f>IF(AND(#REF!=AF191,#REF!="Y")=TRUE,"",IF(ISERROR(MATCH(AF$3,#REF!,0)=TRUE),AF191,IF(MATCH(AF$3,#REF!,0)=2,#REF!,"")))</f>
        <v>#REF!</v>
      </c>
      <c r="AG192" t="e">
        <f>IF(AND(#REF!=AG191,#REF!="Y")=TRUE,"",IF(ISERROR(MATCH(AG$3,#REF!,0)=TRUE),AG191,IF(MATCH(AG$3,#REF!,0)=2,#REF!,"")))</f>
        <v>#REF!</v>
      </c>
      <c r="AH192" t="e">
        <f>IF(AND(#REF!=AH191,#REF!="Y")=TRUE,"",IF(ISERROR(MATCH(AH$3,#REF!,0)=TRUE),AH191,IF(MATCH(AH$3,#REF!,0)=2,#REF!,"")))</f>
        <v>#REF!</v>
      </c>
      <c r="AI192" t="e">
        <f>IF(AND(#REF!=AI191,#REF!="Y")=TRUE,"",IF(ISERROR(MATCH(AI$3,#REF!,0)=TRUE),AI191,IF(MATCH(AI$3,#REF!,0)=2,#REF!,"")))</f>
        <v>#REF!</v>
      </c>
      <c r="AJ192" t="e">
        <f>IF(AND(#REF!=AJ191,#REF!="Y")=TRUE,"",IF(ISERROR(MATCH(AJ$3,#REF!,0)=TRUE),AJ191,IF(MATCH(AJ$3,#REF!,0)=2,#REF!,"")))</f>
        <v>#REF!</v>
      </c>
      <c r="AK192" t="e">
        <f>IF(AND(#REF!=AK191,#REF!="Y")=TRUE,"",IF(ISERROR(MATCH(AK$3,#REF!,0)=TRUE),AK191,IF(MATCH(AK$3,#REF!,0)=2,#REF!,"")))</f>
        <v>#REF!</v>
      </c>
      <c r="AL192" t="e">
        <f>IF(AND(#REF!=AL191,#REF!="Y")=TRUE,"",IF(ISERROR(MATCH(AL$3,#REF!,0)=TRUE),AL191,IF(MATCH(AL$3,#REF!,0)=2,#REF!,"")))</f>
        <v>#REF!</v>
      </c>
      <c r="AM192" t="e">
        <f>IF(AND(#REF!=AM191,#REF!="Y")=TRUE,"",IF(ISERROR(MATCH(AM$3,#REF!,0)=TRUE),AM191,IF(MATCH(AM$3,#REF!,0)=2,#REF!,"")))</f>
        <v>#REF!</v>
      </c>
      <c r="AN192" t="e">
        <f>IF(AND(#REF!=AN191,#REF!="Y")=TRUE,"",IF(ISERROR(MATCH(AN$3,#REF!,0)=TRUE),AN191,IF(MATCH(AN$3,#REF!,0)=2,#REF!,"")))</f>
        <v>#REF!</v>
      </c>
      <c r="AO192" s="110" t="e">
        <f>IF(AND(#REF!=AO191,#REF!="Y")=TRUE,"",IF(ISERROR(MATCH(AO$3,#REF!,0)=TRUE),AO191,IF(MATCH(AO$3,#REF!,0)=2,#REF!,"")))</f>
        <v>#REF!</v>
      </c>
      <c r="AP192" s="111" t="e">
        <f>IF(AND(#REF!=AP191,#REF!="Y")=TRUE,"",IF(ISERROR(MATCH(AP$3,#REF!,0)=TRUE),AP191,IF(MATCH(AP$3,#REF!,0)=2,#REF!,"")))</f>
        <v>#REF!</v>
      </c>
      <c r="AQ192" s="111" t="e">
        <f>IF(AND(#REF!=AQ191,#REF!="Y")=TRUE,"",IF(ISERROR(MATCH(AQ$3,#REF!,0)=TRUE),AQ191,IF(MATCH(AQ$3,#REF!,0)=2,#REF!,"")))</f>
        <v>#REF!</v>
      </c>
      <c r="AR192" s="111" t="e">
        <f>IF(AND(#REF!=AR191,#REF!="Y")=TRUE,"",IF(ISERROR(MATCH(AR$3,#REF!,0)=TRUE),AR191,IF(MATCH(AR$3,#REF!,0)=2,#REF!,"")))</f>
        <v>#REF!</v>
      </c>
      <c r="AS192" s="114" t="e">
        <f>IF(AND(#REF!=AS191,#REF!="Y")=TRUE,"",IF(ISERROR(MATCH(AS$3,#REF!,0)=TRUE),AS191,IF(MATCH(AS$3,#REF!,0)=2,#REF!,"")))</f>
        <v>#REF!</v>
      </c>
      <c r="AT192" s="110" t="e">
        <f>IF(AND(#REF!=AT191,#REF!="Y")=TRUE,"",IF(ISERROR(MATCH(AT$3,#REF!,0)=TRUE),AT191,IF(MATCH(AT$3,#REF!,0)=2,#REF!,"")))</f>
        <v>#REF!</v>
      </c>
      <c r="AU192" s="111" t="e">
        <f>IF(AND(#REF!=AU191,#REF!="Y")=TRUE,"",IF(ISERROR(MATCH(AU$3,#REF!,0)=TRUE),AU191,IF(MATCH(AU$3,#REF!,0)=2,#REF!,"")))</f>
        <v>#REF!</v>
      </c>
      <c r="AV192" s="114" t="e">
        <f>IF(AND(#REF!=AV191,#REF!="Y")=TRUE,"",IF(ISERROR(MATCH(AV$3,#REF!,0)=TRUE),AV191,IF(MATCH(AV$3,#REF!,0)=2,#REF!,"")))</f>
        <v>#REF!</v>
      </c>
    </row>
    <row r="193" spans="1:48">
      <c r="A193">
        <v>189</v>
      </c>
      <c r="B193" t="e">
        <f>IF(AND(#REF!=B192,#REF!="Y")=TRUE,"",IF(ISERROR(MATCH(B$3,#REF!,0)=TRUE),B192,IF(MATCH(B$3,#REF!,0)=2,#REF!,"")))</f>
        <v>#REF!</v>
      </c>
      <c r="C193" t="e">
        <f>IF(AND(#REF!=C192,#REF!="Y")=TRUE,"",IF(ISERROR(MATCH(C$3,#REF!,0)=TRUE),C192,IF(MATCH(C$3,#REF!,0)=2,#REF!,"")))</f>
        <v>#REF!</v>
      </c>
      <c r="D193" t="e">
        <f>IF(AND(#REF!=D192,#REF!="Y")=TRUE,"",IF(ISERROR(MATCH(D$3,#REF!,0)=TRUE),D192,IF(MATCH(D$3,#REF!,0)=2,#REF!,"")))</f>
        <v>#REF!</v>
      </c>
      <c r="E193" t="e">
        <f>IF(AND(#REF!=E192,#REF!="Y")=TRUE,"",IF(ISERROR(MATCH(E$3,#REF!,0)=TRUE),E192,IF(MATCH(E$3,#REF!,0)=2,#REF!,"")))</f>
        <v>#REF!</v>
      </c>
      <c r="F193" t="e">
        <f>IF(AND(#REF!=F192,#REF!="Y")=TRUE,"",IF(ISERROR(MATCH(F$3,#REF!,0)=TRUE),F192,IF(MATCH(F$3,#REF!,0)=2,#REF!,"")))</f>
        <v>#REF!</v>
      </c>
      <c r="G193" t="e">
        <f>IF(AND(#REF!=G192,#REF!="Y")=TRUE,"",IF(ISERROR(MATCH(G$3,#REF!,0)=TRUE),G192,IF(MATCH(G$3,#REF!,0)=2,#REF!,"")))</f>
        <v>#REF!</v>
      </c>
      <c r="H193" t="e">
        <f>IF(AND(#REF!=H192,#REF!="Y")=TRUE,"",IF(ISERROR(MATCH(H$3,#REF!,0)=TRUE),H192,IF(MATCH(H$3,#REF!,0)=2,#REF!,"")))</f>
        <v>#REF!</v>
      </c>
      <c r="I193" s="110" t="e">
        <f>IF(AND(#REF!=I192,#REF!="Y")=TRUE,"",IF(ISERROR(MATCH(I$3,#REF!,0)=TRUE),I192,IF(MATCH(I$3,#REF!,0)=2,#REF!,"")))</f>
        <v>#REF!</v>
      </c>
      <c r="J193" s="111" t="e">
        <f>IF(AND(#REF!=J192,#REF!="Y")=TRUE,"",IF(ISERROR(MATCH(J$3,#REF!,0)=TRUE),J192,IF(MATCH(J$3,#REF!,0)=2,#REF!,"")))</f>
        <v>#REF!</v>
      </c>
      <c r="K193" s="111" t="e">
        <f>IF(AND(#REF!=K192,#REF!="Y")=TRUE,"",IF(ISERROR(MATCH(K$3,#REF!,0)=TRUE),K192,IF(MATCH(K$3,#REF!,0)=2,#REF!,"")))</f>
        <v>#REF!</v>
      </c>
      <c r="L193" s="111" t="e">
        <f>IF(AND(#REF!=L192,#REF!="Y")=TRUE,"",IF(ISERROR(MATCH(L$3,#REF!,0)=TRUE),L192,IF(MATCH(L$3,#REF!,0)=2,#REF!,"")))</f>
        <v>#REF!</v>
      </c>
      <c r="M193" s="111" t="e">
        <f>IF(AND(#REF!=M192,#REF!="Y")=TRUE,"",IF(ISERROR(MATCH(M$3,#REF!,0)=TRUE),M192,IF(MATCH(M$3,#REF!,0)=2,#REF!,"")))</f>
        <v>#REF!</v>
      </c>
      <c r="N193" s="111" t="e">
        <f>IF(AND(#REF!=N192,#REF!="Y")=TRUE,"",IF(ISERROR(MATCH(N$3,#REF!,0)=TRUE),N192,IF(MATCH(N$3,#REF!,0)=2,#REF!,"")))</f>
        <v>#REF!</v>
      </c>
      <c r="O193" s="114" t="e">
        <f>IF(AND(#REF!=O192,#REF!="Y")=TRUE,"",IF(ISERROR(MATCH(O$3,#REF!,0)=TRUE),O192,IF(MATCH(O$3,#REF!,0)=2,#REF!,"")))</f>
        <v>#REF!</v>
      </c>
      <c r="P193" s="110" t="e">
        <f>IF(AND(#REF!=P192,#REF!="Y")=TRUE,"",IF(ISERROR(MATCH(P$3,#REF!,0)=TRUE),P192,IF(MATCH(P$3,#REF!,0)=2,#REF!,"")))</f>
        <v>#REF!</v>
      </c>
      <c r="Q193" s="111" t="e">
        <f>IF(AND(#REF!=Q192,#REF!="Y")=TRUE,"",IF(ISERROR(MATCH(Q$3,#REF!,0)=TRUE),Q192,IF(MATCH(Q$3,#REF!,0)=2,#REF!,"")))</f>
        <v>#REF!</v>
      </c>
      <c r="R193" s="111" t="e">
        <f>IF(AND(#REF!=R192,#REF!="Y")=TRUE,"",IF(ISERROR(MATCH(R$3,#REF!,0)=TRUE),R192,IF(MATCH(R$3,#REF!,0)=2,#REF!,"")))</f>
        <v>#REF!</v>
      </c>
      <c r="S193" s="111" t="e">
        <f>IF(AND(#REF!=S192,#REF!="Y")=TRUE,"",IF(ISERROR(MATCH(S$3,#REF!,0)=TRUE),S192,IF(MATCH(S$3,#REF!,0)=2,#REF!,"")))</f>
        <v>#REF!</v>
      </c>
      <c r="T193" s="111" t="e">
        <f>IF(AND(#REF!=T192,#REF!="Y")=TRUE,"",IF(ISERROR(MATCH(T$3,#REF!,0)=TRUE),T192,IF(MATCH(T$3,#REF!,0)=2,#REF!,"")))</f>
        <v>#REF!</v>
      </c>
      <c r="U193" s="111" t="e">
        <f>IF(AND(#REF!=U192,#REF!="Y")=TRUE,"",IF(ISERROR(MATCH(U$3,#REF!,0)=TRUE),U192,IF(MATCH(U$3,#REF!,0)=2,#REF!,"")))</f>
        <v>#REF!</v>
      </c>
      <c r="V193" s="111" t="e">
        <f>IF(AND(#REF!=V192,#REF!="Y")=TRUE,"",IF(ISERROR(MATCH(V$3,#REF!,0)=TRUE),V192,IF(MATCH(V$3,#REF!,0)=2,#REF!,"")))</f>
        <v>#REF!</v>
      </c>
      <c r="W193" s="114" t="e">
        <f>IF(AND(#REF!=W192,#REF!="Y")=TRUE,"",IF(ISERROR(MATCH(W$3,#REF!,0)=TRUE),W192,IF(MATCH(W$3,#REF!,0)=2,#REF!,"")))</f>
        <v>#REF!</v>
      </c>
      <c r="X193" t="e">
        <f>IF(AND(#REF!=X192,#REF!="Y")=TRUE,"",IF(ISERROR(MATCH(X$3,#REF!,0)=TRUE),X192,IF(MATCH(X$3,#REF!,0)=2,#REF!,"")))</f>
        <v>#REF!</v>
      </c>
      <c r="Y193" t="e">
        <f>IF(AND(#REF!=Y192,#REF!="Y")=TRUE,"",IF(ISERROR(MATCH(Y$3,#REF!,0)=TRUE),Y192,IF(MATCH(Y$3,#REF!,0)=2,#REF!,"")))</f>
        <v>#REF!</v>
      </c>
      <c r="Z193" t="e">
        <f>IF(AND(#REF!=Z192,#REF!="Y")=TRUE,"",IF(ISERROR(MATCH(Z$3,#REF!,0)=TRUE),Z192,IF(MATCH(Z$3,#REF!,0)=2,#REF!,"")))</f>
        <v>#REF!</v>
      </c>
      <c r="AA193" s="110" t="e">
        <f>IF(AND(#REF!=AA192,#REF!="Y")=TRUE,"",IF(ISERROR(MATCH(AA$3,#REF!,0)=TRUE),AA192,IF(MATCH(AA$3,#REF!,0)=2,#REF!,"")))</f>
        <v>#REF!</v>
      </c>
      <c r="AB193" s="111" t="e">
        <f>IF(AND(#REF!=AB192,#REF!="Y")=TRUE,"",IF(ISERROR(MATCH(AB$3,#REF!,0)=TRUE),AB192,IF(MATCH(AB$3,#REF!,0)=2,#REF!,"")))</f>
        <v>#REF!</v>
      </c>
      <c r="AC193" s="111" t="e">
        <f>IF(AND(#REF!=AC192,#REF!="Y")=TRUE,"",IF(ISERROR(MATCH(AC$3,#REF!,0)=TRUE),AC192,IF(MATCH(AC$3,#REF!,0)=2,#REF!,"")))</f>
        <v>#REF!</v>
      </c>
      <c r="AD193" s="114" t="e">
        <f>IF(AND(#REF!=AD192,#REF!="Y")=TRUE,"",IF(ISERROR(MATCH(AD$3,#REF!,0)=TRUE),AD192,IF(MATCH(AD$3,#REF!,0)=2,#REF!,"")))</f>
        <v>#REF!</v>
      </c>
      <c r="AE193" s="110" t="e">
        <f>IF(AND(#REF!=AE192,#REF!="Y")=TRUE,"",IF(ISERROR(MATCH(AE$3,#REF!,0)=TRUE),AE192,IF(MATCH(AE$3,#REF!,0)=2,#REF!,"")))</f>
        <v>#REF!</v>
      </c>
      <c r="AF193" s="114" t="e">
        <f>IF(AND(#REF!=AF192,#REF!="Y")=TRUE,"",IF(ISERROR(MATCH(AF$3,#REF!,0)=TRUE),AF192,IF(MATCH(AF$3,#REF!,0)=2,#REF!,"")))</f>
        <v>#REF!</v>
      </c>
      <c r="AG193" t="e">
        <f>IF(AND(#REF!=AG192,#REF!="Y")=TRUE,"",IF(ISERROR(MATCH(AG$3,#REF!,0)=TRUE),AG192,IF(MATCH(AG$3,#REF!,0)=2,#REF!,"")))</f>
        <v>#REF!</v>
      </c>
      <c r="AH193" t="e">
        <f>IF(AND(#REF!=AH192,#REF!="Y")=TRUE,"",IF(ISERROR(MATCH(AH$3,#REF!,0)=TRUE),AH192,IF(MATCH(AH$3,#REF!,0)=2,#REF!,"")))</f>
        <v>#REF!</v>
      </c>
      <c r="AI193" t="e">
        <f>IF(AND(#REF!=AI192,#REF!="Y")=TRUE,"",IF(ISERROR(MATCH(AI$3,#REF!,0)=TRUE),AI192,IF(MATCH(AI$3,#REF!,0)=2,#REF!,"")))</f>
        <v>#REF!</v>
      </c>
      <c r="AJ193" t="e">
        <f>IF(AND(#REF!=AJ192,#REF!="Y")=TRUE,"",IF(ISERROR(MATCH(AJ$3,#REF!,0)=TRUE),AJ192,IF(MATCH(AJ$3,#REF!,0)=2,#REF!,"")))</f>
        <v>#REF!</v>
      </c>
      <c r="AK193" t="e">
        <f>IF(AND(#REF!=AK192,#REF!="Y")=TRUE,"",IF(ISERROR(MATCH(AK$3,#REF!,0)=TRUE),AK192,IF(MATCH(AK$3,#REF!,0)=2,#REF!,"")))</f>
        <v>#REF!</v>
      </c>
      <c r="AL193" t="e">
        <f>IF(AND(#REF!=AL192,#REF!="Y")=TRUE,"",IF(ISERROR(MATCH(AL$3,#REF!,0)=TRUE),AL192,IF(MATCH(AL$3,#REF!,0)=2,#REF!,"")))</f>
        <v>#REF!</v>
      </c>
      <c r="AM193" t="e">
        <f>IF(AND(#REF!=AM192,#REF!="Y")=TRUE,"",IF(ISERROR(MATCH(AM$3,#REF!,0)=TRUE),AM192,IF(MATCH(AM$3,#REF!,0)=2,#REF!,"")))</f>
        <v>#REF!</v>
      </c>
      <c r="AN193" t="e">
        <f>IF(AND(#REF!=AN192,#REF!="Y")=TRUE,"",IF(ISERROR(MATCH(AN$3,#REF!,0)=TRUE),AN192,IF(MATCH(AN$3,#REF!,0)=2,#REF!,"")))</f>
        <v>#REF!</v>
      </c>
      <c r="AO193" s="110" t="e">
        <f>IF(AND(#REF!=AO192,#REF!="Y")=TRUE,"",IF(ISERROR(MATCH(AO$3,#REF!,0)=TRUE),AO192,IF(MATCH(AO$3,#REF!,0)=2,#REF!,"")))</f>
        <v>#REF!</v>
      </c>
      <c r="AP193" s="111" t="e">
        <f>IF(AND(#REF!=AP192,#REF!="Y")=TRUE,"",IF(ISERROR(MATCH(AP$3,#REF!,0)=TRUE),AP192,IF(MATCH(AP$3,#REF!,0)=2,#REF!,"")))</f>
        <v>#REF!</v>
      </c>
      <c r="AQ193" s="111" t="e">
        <f>IF(AND(#REF!=AQ192,#REF!="Y")=TRUE,"",IF(ISERROR(MATCH(AQ$3,#REF!,0)=TRUE),AQ192,IF(MATCH(AQ$3,#REF!,0)=2,#REF!,"")))</f>
        <v>#REF!</v>
      </c>
      <c r="AR193" s="111" t="e">
        <f>IF(AND(#REF!=AR192,#REF!="Y")=TRUE,"",IF(ISERROR(MATCH(AR$3,#REF!,0)=TRUE),AR192,IF(MATCH(AR$3,#REF!,0)=2,#REF!,"")))</f>
        <v>#REF!</v>
      </c>
      <c r="AS193" s="114" t="e">
        <f>IF(AND(#REF!=AS192,#REF!="Y")=TRUE,"",IF(ISERROR(MATCH(AS$3,#REF!,0)=TRUE),AS192,IF(MATCH(AS$3,#REF!,0)=2,#REF!,"")))</f>
        <v>#REF!</v>
      </c>
      <c r="AT193" s="110" t="e">
        <f>IF(AND(#REF!=AT192,#REF!="Y")=TRUE,"",IF(ISERROR(MATCH(AT$3,#REF!,0)=TRUE),AT192,IF(MATCH(AT$3,#REF!,0)=2,#REF!,"")))</f>
        <v>#REF!</v>
      </c>
      <c r="AU193" s="111" t="e">
        <f>IF(AND(#REF!=AU192,#REF!="Y")=TRUE,"",IF(ISERROR(MATCH(AU$3,#REF!,0)=TRUE),AU192,IF(MATCH(AU$3,#REF!,0)=2,#REF!,"")))</f>
        <v>#REF!</v>
      </c>
      <c r="AV193" s="114" t="e">
        <f>IF(AND(#REF!=AV192,#REF!="Y")=TRUE,"",IF(ISERROR(MATCH(AV$3,#REF!,0)=TRUE),AV192,IF(MATCH(AV$3,#REF!,0)=2,#REF!,"")))</f>
        <v>#REF!</v>
      </c>
    </row>
    <row r="194" spans="1:48">
      <c r="A194">
        <v>190</v>
      </c>
      <c r="B194" t="e">
        <f>IF(AND(#REF!=B193,#REF!="Y")=TRUE,"",IF(ISERROR(MATCH(B$3,#REF!,0)=TRUE),B193,IF(MATCH(B$3,#REF!,0)=2,#REF!,"")))</f>
        <v>#REF!</v>
      </c>
      <c r="C194" t="e">
        <f>IF(AND(#REF!=C193,#REF!="Y")=TRUE,"",IF(ISERROR(MATCH(C$3,#REF!,0)=TRUE),C193,IF(MATCH(C$3,#REF!,0)=2,#REF!,"")))</f>
        <v>#REF!</v>
      </c>
      <c r="D194" t="e">
        <f>IF(AND(#REF!=D193,#REF!="Y")=TRUE,"",IF(ISERROR(MATCH(D$3,#REF!,0)=TRUE),D193,IF(MATCH(D$3,#REF!,0)=2,#REF!,"")))</f>
        <v>#REF!</v>
      </c>
      <c r="E194" t="e">
        <f>IF(AND(#REF!=E193,#REF!="Y")=TRUE,"",IF(ISERROR(MATCH(E$3,#REF!,0)=TRUE),E193,IF(MATCH(E$3,#REF!,0)=2,#REF!,"")))</f>
        <v>#REF!</v>
      </c>
      <c r="F194" t="e">
        <f>IF(AND(#REF!=F193,#REF!="Y")=TRUE,"",IF(ISERROR(MATCH(F$3,#REF!,0)=TRUE),F193,IF(MATCH(F$3,#REF!,0)=2,#REF!,"")))</f>
        <v>#REF!</v>
      </c>
      <c r="G194" t="e">
        <f>IF(AND(#REF!=G193,#REF!="Y")=TRUE,"",IF(ISERROR(MATCH(G$3,#REF!,0)=TRUE),G193,IF(MATCH(G$3,#REF!,0)=2,#REF!,"")))</f>
        <v>#REF!</v>
      </c>
      <c r="H194" t="e">
        <f>IF(AND(#REF!=H193,#REF!="Y")=TRUE,"",IF(ISERROR(MATCH(H$3,#REF!,0)=TRUE),H193,IF(MATCH(H$3,#REF!,0)=2,#REF!,"")))</f>
        <v>#REF!</v>
      </c>
      <c r="I194" s="110" t="e">
        <f>IF(AND(#REF!=I193,#REF!="Y")=TRUE,"",IF(ISERROR(MATCH(I$3,#REF!,0)=TRUE),I193,IF(MATCH(I$3,#REF!,0)=2,#REF!,"")))</f>
        <v>#REF!</v>
      </c>
      <c r="J194" s="111" t="e">
        <f>IF(AND(#REF!=J193,#REF!="Y")=TRUE,"",IF(ISERROR(MATCH(J$3,#REF!,0)=TRUE),J193,IF(MATCH(J$3,#REF!,0)=2,#REF!,"")))</f>
        <v>#REF!</v>
      </c>
      <c r="K194" s="111" t="e">
        <f>IF(AND(#REF!=K193,#REF!="Y")=TRUE,"",IF(ISERROR(MATCH(K$3,#REF!,0)=TRUE),K193,IF(MATCH(K$3,#REF!,0)=2,#REF!,"")))</f>
        <v>#REF!</v>
      </c>
      <c r="L194" s="111" t="e">
        <f>IF(AND(#REF!=L193,#REF!="Y")=TRUE,"",IF(ISERROR(MATCH(L$3,#REF!,0)=TRUE),L193,IF(MATCH(L$3,#REF!,0)=2,#REF!,"")))</f>
        <v>#REF!</v>
      </c>
      <c r="M194" s="111" t="e">
        <f>IF(AND(#REF!=M193,#REF!="Y")=TRUE,"",IF(ISERROR(MATCH(M$3,#REF!,0)=TRUE),M193,IF(MATCH(M$3,#REF!,0)=2,#REF!,"")))</f>
        <v>#REF!</v>
      </c>
      <c r="N194" s="111" t="e">
        <f>IF(AND(#REF!=N193,#REF!="Y")=TRUE,"",IF(ISERROR(MATCH(N$3,#REF!,0)=TRUE),N193,IF(MATCH(N$3,#REF!,0)=2,#REF!,"")))</f>
        <v>#REF!</v>
      </c>
      <c r="O194" s="114" t="e">
        <f>IF(AND(#REF!=O193,#REF!="Y")=TRUE,"",IF(ISERROR(MATCH(O$3,#REF!,0)=TRUE),O193,IF(MATCH(O$3,#REF!,0)=2,#REF!,"")))</f>
        <v>#REF!</v>
      </c>
      <c r="P194" s="110" t="e">
        <f>IF(AND(#REF!=P193,#REF!="Y")=TRUE,"",IF(ISERROR(MATCH(P$3,#REF!,0)=TRUE),P193,IF(MATCH(P$3,#REF!,0)=2,#REF!,"")))</f>
        <v>#REF!</v>
      </c>
      <c r="Q194" s="111" t="e">
        <f>IF(AND(#REF!=Q193,#REF!="Y")=TRUE,"",IF(ISERROR(MATCH(Q$3,#REF!,0)=TRUE),Q193,IF(MATCH(Q$3,#REF!,0)=2,#REF!,"")))</f>
        <v>#REF!</v>
      </c>
      <c r="R194" s="111" t="e">
        <f>IF(AND(#REF!=R193,#REF!="Y")=TRUE,"",IF(ISERROR(MATCH(R$3,#REF!,0)=TRUE),R193,IF(MATCH(R$3,#REF!,0)=2,#REF!,"")))</f>
        <v>#REF!</v>
      </c>
      <c r="S194" s="111" t="e">
        <f>IF(AND(#REF!=S193,#REF!="Y")=TRUE,"",IF(ISERROR(MATCH(S$3,#REF!,0)=TRUE),S193,IF(MATCH(S$3,#REF!,0)=2,#REF!,"")))</f>
        <v>#REF!</v>
      </c>
      <c r="T194" s="111" t="e">
        <f>IF(AND(#REF!=T193,#REF!="Y")=TRUE,"",IF(ISERROR(MATCH(T$3,#REF!,0)=TRUE),T193,IF(MATCH(T$3,#REF!,0)=2,#REF!,"")))</f>
        <v>#REF!</v>
      </c>
      <c r="U194" s="111" t="e">
        <f>IF(AND(#REF!=U193,#REF!="Y")=TRUE,"",IF(ISERROR(MATCH(U$3,#REF!,0)=TRUE),U193,IF(MATCH(U$3,#REF!,0)=2,#REF!,"")))</f>
        <v>#REF!</v>
      </c>
      <c r="V194" s="111" t="e">
        <f>IF(AND(#REF!=V193,#REF!="Y")=TRUE,"",IF(ISERROR(MATCH(V$3,#REF!,0)=TRUE),V193,IF(MATCH(V$3,#REF!,0)=2,#REF!,"")))</f>
        <v>#REF!</v>
      </c>
      <c r="W194" s="114" t="e">
        <f>IF(AND(#REF!=W193,#REF!="Y")=TRUE,"",IF(ISERROR(MATCH(W$3,#REF!,0)=TRUE),W193,IF(MATCH(W$3,#REF!,0)=2,#REF!,"")))</f>
        <v>#REF!</v>
      </c>
      <c r="X194" t="e">
        <f>IF(AND(#REF!=X193,#REF!="Y")=TRUE,"",IF(ISERROR(MATCH(X$3,#REF!,0)=TRUE),X193,IF(MATCH(X$3,#REF!,0)=2,#REF!,"")))</f>
        <v>#REF!</v>
      </c>
      <c r="Y194" t="e">
        <f>IF(AND(#REF!=Y193,#REF!="Y")=TRUE,"",IF(ISERROR(MATCH(Y$3,#REF!,0)=TRUE),Y193,IF(MATCH(Y$3,#REF!,0)=2,#REF!,"")))</f>
        <v>#REF!</v>
      </c>
      <c r="Z194" t="e">
        <f>IF(AND(#REF!=Z193,#REF!="Y")=TRUE,"",IF(ISERROR(MATCH(Z$3,#REF!,0)=TRUE),Z193,IF(MATCH(Z$3,#REF!,0)=2,#REF!,"")))</f>
        <v>#REF!</v>
      </c>
      <c r="AA194" s="110" t="e">
        <f>IF(AND(#REF!=AA193,#REF!="Y")=TRUE,"",IF(ISERROR(MATCH(AA$3,#REF!,0)=TRUE),AA193,IF(MATCH(AA$3,#REF!,0)=2,#REF!,"")))</f>
        <v>#REF!</v>
      </c>
      <c r="AB194" s="111" t="e">
        <f>IF(AND(#REF!=AB193,#REF!="Y")=TRUE,"",IF(ISERROR(MATCH(AB$3,#REF!,0)=TRUE),AB193,IF(MATCH(AB$3,#REF!,0)=2,#REF!,"")))</f>
        <v>#REF!</v>
      </c>
      <c r="AC194" s="111" t="e">
        <f>IF(AND(#REF!=AC193,#REF!="Y")=TRUE,"",IF(ISERROR(MATCH(AC$3,#REF!,0)=TRUE),AC193,IF(MATCH(AC$3,#REF!,0)=2,#REF!,"")))</f>
        <v>#REF!</v>
      </c>
      <c r="AD194" s="114" t="e">
        <f>IF(AND(#REF!=AD193,#REF!="Y")=TRUE,"",IF(ISERROR(MATCH(AD$3,#REF!,0)=TRUE),AD193,IF(MATCH(AD$3,#REF!,0)=2,#REF!,"")))</f>
        <v>#REF!</v>
      </c>
      <c r="AE194" s="110" t="e">
        <f>IF(AND(#REF!=AE193,#REF!="Y")=TRUE,"",IF(ISERROR(MATCH(AE$3,#REF!,0)=TRUE),AE193,IF(MATCH(AE$3,#REF!,0)=2,#REF!,"")))</f>
        <v>#REF!</v>
      </c>
      <c r="AF194" s="114" t="e">
        <f>IF(AND(#REF!=AF193,#REF!="Y")=TRUE,"",IF(ISERROR(MATCH(AF$3,#REF!,0)=TRUE),AF193,IF(MATCH(AF$3,#REF!,0)=2,#REF!,"")))</f>
        <v>#REF!</v>
      </c>
      <c r="AG194" t="e">
        <f>IF(AND(#REF!=AG193,#REF!="Y")=TRUE,"",IF(ISERROR(MATCH(AG$3,#REF!,0)=TRUE),AG193,IF(MATCH(AG$3,#REF!,0)=2,#REF!,"")))</f>
        <v>#REF!</v>
      </c>
      <c r="AH194" t="e">
        <f>IF(AND(#REF!=AH193,#REF!="Y")=TRUE,"",IF(ISERROR(MATCH(AH$3,#REF!,0)=TRUE),AH193,IF(MATCH(AH$3,#REF!,0)=2,#REF!,"")))</f>
        <v>#REF!</v>
      </c>
      <c r="AI194" t="e">
        <f>IF(AND(#REF!=AI193,#REF!="Y")=TRUE,"",IF(ISERROR(MATCH(AI$3,#REF!,0)=TRUE),AI193,IF(MATCH(AI$3,#REF!,0)=2,#REF!,"")))</f>
        <v>#REF!</v>
      </c>
      <c r="AJ194" t="e">
        <f>IF(AND(#REF!=AJ193,#REF!="Y")=TRUE,"",IF(ISERROR(MATCH(AJ$3,#REF!,0)=TRUE),AJ193,IF(MATCH(AJ$3,#REF!,0)=2,#REF!,"")))</f>
        <v>#REF!</v>
      </c>
      <c r="AK194" t="e">
        <f>IF(AND(#REF!=AK193,#REF!="Y")=TRUE,"",IF(ISERROR(MATCH(AK$3,#REF!,0)=TRUE),AK193,IF(MATCH(AK$3,#REF!,0)=2,#REF!,"")))</f>
        <v>#REF!</v>
      </c>
      <c r="AL194" t="e">
        <f>IF(AND(#REF!=AL193,#REF!="Y")=TRUE,"",IF(ISERROR(MATCH(AL$3,#REF!,0)=TRUE),AL193,IF(MATCH(AL$3,#REF!,0)=2,#REF!,"")))</f>
        <v>#REF!</v>
      </c>
      <c r="AM194" t="e">
        <f>IF(AND(#REF!=AM193,#REF!="Y")=TRUE,"",IF(ISERROR(MATCH(AM$3,#REF!,0)=TRUE),AM193,IF(MATCH(AM$3,#REF!,0)=2,#REF!,"")))</f>
        <v>#REF!</v>
      </c>
      <c r="AN194" t="e">
        <f>IF(AND(#REF!=AN193,#REF!="Y")=TRUE,"",IF(ISERROR(MATCH(AN$3,#REF!,0)=TRUE),AN193,IF(MATCH(AN$3,#REF!,0)=2,#REF!,"")))</f>
        <v>#REF!</v>
      </c>
      <c r="AO194" s="110" t="e">
        <f>IF(AND(#REF!=AO193,#REF!="Y")=TRUE,"",IF(ISERROR(MATCH(AO$3,#REF!,0)=TRUE),AO193,IF(MATCH(AO$3,#REF!,0)=2,#REF!,"")))</f>
        <v>#REF!</v>
      </c>
      <c r="AP194" s="111" t="e">
        <f>IF(AND(#REF!=AP193,#REF!="Y")=TRUE,"",IF(ISERROR(MATCH(AP$3,#REF!,0)=TRUE),AP193,IF(MATCH(AP$3,#REF!,0)=2,#REF!,"")))</f>
        <v>#REF!</v>
      </c>
      <c r="AQ194" s="111" t="e">
        <f>IF(AND(#REF!=AQ193,#REF!="Y")=TRUE,"",IF(ISERROR(MATCH(AQ$3,#REF!,0)=TRUE),AQ193,IF(MATCH(AQ$3,#REF!,0)=2,#REF!,"")))</f>
        <v>#REF!</v>
      </c>
      <c r="AR194" s="111" t="e">
        <f>IF(AND(#REF!=AR193,#REF!="Y")=TRUE,"",IF(ISERROR(MATCH(AR$3,#REF!,0)=TRUE),AR193,IF(MATCH(AR$3,#REF!,0)=2,#REF!,"")))</f>
        <v>#REF!</v>
      </c>
      <c r="AS194" s="114" t="e">
        <f>IF(AND(#REF!=AS193,#REF!="Y")=TRUE,"",IF(ISERROR(MATCH(AS$3,#REF!,0)=TRUE),AS193,IF(MATCH(AS$3,#REF!,0)=2,#REF!,"")))</f>
        <v>#REF!</v>
      </c>
      <c r="AT194" s="110" t="e">
        <f>IF(AND(#REF!=AT193,#REF!="Y")=TRUE,"",IF(ISERROR(MATCH(AT$3,#REF!,0)=TRUE),AT193,IF(MATCH(AT$3,#REF!,0)=2,#REF!,"")))</f>
        <v>#REF!</v>
      </c>
      <c r="AU194" s="111" t="e">
        <f>IF(AND(#REF!=AU193,#REF!="Y")=TRUE,"",IF(ISERROR(MATCH(AU$3,#REF!,0)=TRUE),AU193,IF(MATCH(AU$3,#REF!,0)=2,#REF!,"")))</f>
        <v>#REF!</v>
      </c>
      <c r="AV194" s="114" t="e">
        <f>IF(AND(#REF!=AV193,#REF!="Y")=TRUE,"",IF(ISERROR(MATCH(AV$3,#REF!,0)=TRUE),AV193,IF(MATCH(AV$3,#REF!,0)=2,#REF!,"")))</f>
        <v>#REF!</v>
      </c>
    </row>
    <row r="195" spans="1:48">
      <c r="A195">
        <v>191</v>
      </c>
      <c r="B195" t="e">
        <f>IF(AND(#REF!=B194,#REF!="Y")=TRUE,"",IF(ISERROR(MATCH(B$3,#REF!,0)=TRUE),B194,IF(MATCH(B$3,#REF!,0)=2,#REF!,"")))</f>
        <v>#REF!</v>
      </c>
      <c r="C195" t="e">
        <f>IF(AND(#REF!=C194,#REF!="Y")=TRUE,"",IF(ISERROR(MATCH(C$3,#REF!,0)=TRUE),C194,IF(MATCH(C$3,#REF!,0)=2,#REF!,"")))</f>
        <v>#REF!</v>
      </c>
      <c r="D195" t="e">
        <f>IF(AND(#REF!=D194,#REF!="Y")=TRUE,"",IF(ISERROR(MATCH(D$3,#REF!,0)=TRUE),D194,IF(MATCH(D$3,#REF!,0)=2,#REF!,"")))</f>
        <v>#REF!</v>
      </c>
      <c r="E195" t="e">
        <f>IF(AND(#REF!=E194,#REF!="Y")=TRUE,"",IF(ISERROR(MATCH(E$3,#REF!,0)=TRUE),E194,IF(MATCH(E$3,#REF!,0)=2,#REF!,"")))</f>
        <v>#REF!</v>
      </c>
      <c r="F195" t="e">
        <f>IF(AND(#REF!=F194,#REF!="Y")=TRUE,"",IF(ISERROR(MATCH(F$3,#REF!,0)=TRUE),F194,IF(MATCH(F$3,#REF!,0)=2,#REF!,"")))</f>
        <v>#REF!</v>
      </c>
      <c r="G195" t="e">
        <f>IF(AND(#REF!=G194,#REF!="Y")=TRUE,"",IF(ISERROR(MATCH(G$3,#REF!,0)=TRUE),G194,IF(MATCH(G$3,#REF!,0)=2,#REF!,"")))</f>
        <v>#REF!</v>
      </c>
      <c r="H195" t="e">
        <f>IF(AND(#REF!=H194,#REF!="Y")=TRUE,"",IF(ISERROR(MATCH(H$3,#REF!,0)=TRUE),H194,IF(MATCH(H$3,#REF!,0)=2,#REF!,"")))</f>
        <v>#REF!</v>
      </c>
      <c r="I195" s="110" t="e">
        <f>IF(AND(#REF!=I194,#REF!="Y")=TRUE,"",IF(ISERROR(MATCH(I$3,#REF!,0)=TRUE),I194,IF(MATCH(I$3,#REF!,0)=2,#REF!,"")))</f>
        <v>#REF!</v>
      </c>
      <c r="J195" s="111" t="e">
        <f>IF(AND(#REF!=J194,#REF!="Y")=TRUE,"",IF(ISERROR(MATCH(J$3,#REF!,0)=TRUE),J194,IF(MATCH(J$3,#REF!,0)=2,#REF!,"")))</f>
        <v>#REF!</v>
      </c>
      <c r="K195" s="111" t="e">
        <f>IF(AND(#REF!=K194,#REF!="Y")=TRUE,"",IF(ISERROR(MATCH(K$3,#REF!,0)=TRUE),K194,IF(MATCH(K$3,#REF!,0)=2,#REF!,"")))</f>
        <v>#REF!</v>
      </c>
      <c r="L195" s="111" t="e">
        <f>IF(AND(#REF!=L194,#REF!="Y")=TRUE,"",IF(ISERROR(MATCH(L$3,#REF!,0)=TRUE),L194,IF(MATCH(L$3,#REF!,0)=2,#REF!,"")))</f>
        <v>#REF!</v>
      </c>
      <c r="M195" s="111" t="e">
        <f>IF(AND(#REF!=M194,#REF!="Y")=TRUE,"",IF(ISERROR(MATCH(M$3,#REF!,0)=TRUE),M194,IF(MATCH(M$3,#REF!,0)=2,#REF!,"")))</f>
        <v>#REF!</v>
      </c>
      <c r="N195" s="111" t="e">
        <f>IF(AND(#REF!=N194,#REF!="Y")=TRUE,"",IF(ISERROR(MATCH(N$3,#REF!,0)=TRUE),N194,IF(MATCH(N$3,#REF!,0)=2,#REF!,"")))</f>
        <v>#REF!</v>
      </c>
      <c r="O195" s="114" t="e">
        <f>IF(AND(#REF!=O194,#REF!="Y")=TRUE,"",IF(ISERROR(MATCH(O$3,#REF!,0)=TRUE),O194,IF(MATCH(O$3,#REF!,0)=2,#REF!,"")))</f>
        <v>#REF!</v>
      </c>
      <c r="P195" s="110" t="e">
        <f>IF(AND(#REF!=P194,#REF!="Y")=TRUE,"",IF(ISERROR(MATCH(P$3,#REF!,0)=TRUE),P194,IF(MATCH(P$3,#REF!,0)=2,#REF!,"")))</f>
        <v>#REF!</v>
      </c>
      <c r="Q195" s="111" t="e">
        <f>IF(AND(#REF!=Q194,#REF!="Y")=TRUE,"",IF(ISERROR(MATCH(Q$3,#REF!,0)=TRUE),Q194,IF(MATCH(Q$3,#REF!,0)=2,#REF!,"")))</f>
        <v>#REF!</v>
      </c>
      <c r="R195" s="111" t="e">
        <f>IF(AND(#REF!=R194,#REF!="Y")=TRUE,"",IF(ISERROR(MATCH(R$3,#REF!,0)=TRUE),R194,IF(MATCH(R$3,#REF!,0)=2,#REF!,"")))</f>
        <v>#REF!</v>
      </c>
      <c r="S195" s="111" t="e">
        <f>IF(AND(#REF!=S194,#REF!="Y")=TRUE,"",IF(ISERROR(MATCH(S$3,#REF!,0)=TRUE),S194,IF(MATCH(S$3,#REF!,0)=2,#REF!,"")))</f>
        <v>#REF!</v>
      </c>
      <c r="T195" s="111" t="e">
        <f>IF(AND(#REF!=T194,#REF!="Y")=TRUE,"",IF(ISERROR(MATCH(T$3,#REF!,0)=TRUE),T194,IF(MATCH(T$3,#REF!,0)=2,#REF!,"")))</f>
        <v>#REF!</v>
      </c>
      <c r="U195" s="111" t="e">
        <f>IF(AND(#REF!=U194,#REF!="Y")=TRUE,"",IF(ISERROR(MATCH(U$3,#REF!,0)=TRUE),U194,IF(MATCH(U$3,#REF!,0)=2,#REF!,"")))</f>
        <v>#REF!</v>
      </c>
      <c r="V195" s="111" t="e">
        <f>IF(AND(#REF!=V194,#REF!="Y")=TRUE,"",IF(ISERROR(MATCH(V$3,#REF!,0)=TRUE),V194,IF(MATCH(V$3,#REF!,0)=2,#REF!,"")))</f>
        <v>#REF!</v>
      </c>
      <c r="W195" s="114" t="e">
        <f>IF(AND(#REF!=W194,#REF!="Y")=TRUE,"",IF(ISERROR(MATCH(W$3,#REF!,0)=TRUE),W194,IF(MATCH(W$3,#REF!,0)=2,#REF!,"")))</f>
        <v>#REF!</v>
      </c>
      <c r="X195" t="e">
        <f>IF(AND(#REF!=X194,#REF!="Y")=TRUE,"",IF(ISERROR(MATCH(X$3,#REF!,0)=TRUE),X194,IF(MATCH(X$3,#REF!,0)=2,#REF!,"")))</f>
        <v>#REF!</v>
      </c>
      <c r="Y195" t="e">
        <f>IF(AND(#REF!=Y194,#REF!="Y")=TRUE,"",IF(ISERROR(MATCH(Y$3,#REF!,0)=TRUE),Y194,IF(MATCH(Y$3,#REF!,0)=2,#REF!,"")))</f>
        <v>#REF!</v>
      </c>
      <c r="Z195" t="e">
        <f>IF(AND(#REF!=Z194,#REF!="Y")=TRUE,"",IF(ISERROR(MATCH(Z$3,#REF!,0)=TRUE),Z194,IF(MATCH(Z$3,#REF!,0)=2,#REF!,"")))</f>
        <v>#REF!</v>
      </c>
      <c r="AA195" s="110" t="e">
        <f>IF(AND(#REF!=AA194,#REF!="Y")=TRUE,"",IF(ISERROR(MATCH(AA$3,#REF!,0)=TRUE),AA194,IF(MATCH(AA$3,#REF!,0)=2,#REF!,"")))</f>
        <v>#REF!</v>
      </c>
      <c r="AB195" s="111" t="e">
        <f>IF(AND(#REF!=AB194,#REF!="Y")=TRUE,"",IF(ISERROR(MATCH(AB$3,#REF!,0)=TRUE),AB194,IF(MATCH(AB$3,#REF!,0)=2,#REF!,"")))</f>
        <v>#REF!</v>
      </c>
      <c r="AC195" s="111" t="e">
        <f>IF(AND(#REF!=AC194,#REF!="Y")=TRUE,"",IF(ISERROR(MATCH(AC$3,#REF!,0)=TRUE),AC194,IF(MATCH(AC$3,#REF!,0)=2,#REF!,"")))</f>
        <v>#REF!</v>
      </c>
      <c r="AD195" s="114" t="e">
        <f>IF(AND(#REF!=AD194,#REF!="Y")=TRUE,"",IF(ISERROR(MATCH(AD$3,#REF!,0)=TRUE),AD194,IF(MATCH(AD$3,#REF!,0)=2,#REF!,"")))</f>
        <v>#REF!</v>
      </c>
      <c r="AE195" s="110" t="e">
        <f>IF(AND(#REF!=AE194,#REF!="Y")=TRUE,"",IF(ISERROR(MATCH(AE$3,#REF!,0)=TRUE),AE194,IF(MATCH(AE$3,#REF!,0)=2,#REF!,"")))</f>
        <v>#REF!</v>
      </c>
      <c r="AF195" s="114" t="e">
        <f>IF(AND(#REF!=AF194,#REF!="Y")=TRUE,"",IF(ISERROR(MATCH(AF$3,#REF!,0)=TRUE),AF194,IF(MATCH(AF$3,#REF!,0)=2,#REF!,"")))</f>
        <v>#REF!</v>
      </c>
      <c r="AG195" t="e">
        <f>IF(AND(#REF!=AG194,#REF!="Y")=TRUE,"",IF(ISERROR(MATCH(AG$3,#REF!,0)=TRUE),AG194,IF(MATCH(AG$3,#REF!,0)=2,#REF!,"")))</f>
        <v>#REF!</v>
      </c>
      <c r="AH195" t="e">
        <f>IF(AND(#REF!=AH194,#REF!="Y")=TRUE,"",IF(ISERROR(MATCH(AH$3,#REF!,0)=TRUE),AH194,IF(MATCH(AH$3,#REF!,0)=2,#REF!,"")))</f>
        <v>#REF!</v>
      </c>
      <c r="AI195" t="e">
        <f>IF(AND(#REF!=AI194,#REF!="Y")=TRUE,"",IF(ISERROR(MATCH(AI$3,#REF!,0)=TRUE),AI194,IF(MATCH(AI$3,#REF!,0)=2,#REF!,"")))</f>
        <v>#REF!</v>
      </c>
      <c r="AJ195" t="e">
        <f>IF(AND(#REF!=AJ194,#REF!="Y")=TRUE,"",IF(ISERROR(MATCH(AJ$3,#REF!,0)=TRUE),AJ194,IF(MATCH(AJ$3,#REF!,0)=2,#REF!,"")))</f>
        <v>#REF!</v>
      </c>
      <c r="AK195" t="e">
        <f>IF(AND(#REF!=AK194,#REF!="Y")=TRUE,"",IF(ISERROR(MATCH(AK$3,#REF!,0)=TRUE),AK194,IF(MATCH(AK$3,#REF!,0)=2,#REF!,"")))</f>
        <v>#REF!</v>
      </c>
      <c r="AL195" t="e">
        <f>IF(AND(#REF!=AL194,#REF!="Y")=TRUE,"",IF(ISERROR(MATCH(AL$3,#REF!,0)=TRUE),AL194,IF(MATCH(AL$3,#REF!,0)=2,#REF!,"")))</f>
        <v>#REF!</v>
      </c>
      <c r="AM195" t="e">
        <f>IF(AND(#REF!=AM194,#REF!="Y")=TRUE,"",IF(ISERROR(MATCH(AM$3,#REF!,0)=TRUE),AM194,IF(MATCH(AM$3,#REF!,0)=2,#REF!,"")))</f>
        <v>#REF!</v>
      </c>
      <c r="AN195" t="e">
        <f>IF(AND(#REF!=AN194,#REF!="Y")=TRUE,"",IF(ISERROR(MATCH(AN$3,#REF!,0)=TRUE),AN194,IF(MATCH(AN$3,#REF!,0)=2,#REF!,"")))</f>
        <v>#REF!</v>
      </c>
      <c r="AO195" s="110" t="e">
        <f>IF(AND(#REF!=AO194,#REF!="Y")=TRUE,"",IF(ISERROR(MATCH(AO$3,#REF!,0)=TRUE),AO194,IF(MATCH(AO$3,#REF!,0)=2,#REF!,"")))</f>
        <v>#REF!</v>
      </c>
      <c r="AP195" s="111" t="e">
        <f>IF(AND(#REF!=AP194,#REF!="Y")=TRUE,"",IF(ISERROR(MATCH(AP$3,#REF!,0)=TRUE),AP194,IF(MATCH(AP$3,#REF!,0)=2,#REF!,"")))</f>
        <v>#REF!</v>
      </c>
      <c r="AQ195" s="111" t="e">
        <f>IF(AND(#REF!=AQ194,#REF!="Y")=TRUE,"",IF(ISERROR(MATCH(AQ$3,#REF!,0)=TRUE),AQ194,IF(MATCH(AQ$3,#REF!,0)=2,#REF!,"")))</f>
        <v>#REF!</v>
      </c>
      <c r="AR195" s="111" t="e">
        <f>IF(AND(#REF!=AR194,#REF!="Y")=TRUE,"",IF(ISERROR(MATCH(AR$3,#REF!,0)=TRUE),AR194,IF(MATCH(AR$3,#REF!,0)=2,#REF!,"")))</f>
        <v>#REF!</v>
      </c>
      <c r="AS195" s="114" t="e">
        <f>IF(AND(#REF!=AS194,#REF!="Y")=TRUE,"",IF(ISERROR(MATCH(AS$3,#REF!,0)=TRUE),AS194,IF(MATCH(AS$3,#REF!,0)=2,#REF!,"")))</f>
        <v>#REF!</v>
      </c>
      <c r="AT195" s="110" t="e">
        <f>IF(AND(#REF!=AT194,#REF!="Y")=TRUE,"",IF(ISERROR(MATCH(AT$3,#REF!,0)=TRUE),AT194,IF(MATCH(AT$3,#REF!,0)=2,#REF!,"")))</f>
        <v>#REF!</v>
      </c>
      <c r="AU195" s="111" t="e">
        <f>IF(AND(#REF!=AU194,#REF!="Y")=TRUE,"",IF(ISERROR(MATCH(AU$3,#REF!,0)=TRUE),AU194,IF(MATCH(AU$3,#REF!,0)=2,#REF!,"")))</f>
        <v>#REF!</v>
      </c>
      <c r="AV195" s="114" t="e">
        <f>IF(AND(#REF!=AV194,#REF!="Y")=TRUE,"",IF(ISERROR(MATCH(AV$3,#REF!,0)=TRUE),AV194,IF(MATCH(AV$3,#REF!,0)=2,#REF!,"")))</f>
        <v>#REF!</v>
      </c>
    </row>
    <row r="196" spans="1:48">
      <c r="A196">
        <v>192</v>
      </c>
      <c r="B196" t="e">
        <f>IF(AND(#REF!=B195,#REF!="Y")=TRUE,"",IF(ISERROR(MATCH(B$3,#REF!,0)=TRUE),B195,IF(MATCH(B$3,#REF!,0)=2,#REF!,"")))</f>
        <v>#REF!</v>
      </c>
      <c r="C196" t="e">
        <f>IF(AND(#REF!=C195,#REF!="Y")=TRUE,"",IF(ISERROR(MATCH(C$3,#REF!,0)=TRUE),C195,IF(MATCH(C$3,#REF!,0)=2,#REF!,"")))</f>
        <v>#REF!</v>
      </c>
      <c r="D196" t="e">
        <f>IF(AND(#REF!=D195,#REF!="Y")=TRUE,"",IF(ISERROR(MATCH(D$3,#REF!,0)=TRUE),D195,IF(MATCH(D$3,#REF!,0)=2,#REF!,"")))</f>
        <v>#REF!</v>
      </c>
      <c r="E196" t="e">
        <f>IF(AND(#REF!=E195,#REF!="Y")=TRUE,"",IF(ISERROR(MATCH(E$3,#REF!,0)=TRUE),E195,IF(MATCH(E$3,#REF!,0)=2,#REF!,"")))</f>
        <v>#REF!</v>
      </c>
      <c r="F196" t="e">
        <f>IF(AND(#REF!=F195,#REF!="Y")=TRUE,"",IF(ISERROR(MATCH(F$3,#REF!,0)=TRUE),F195,IF(MATCH(F$3,#REF!,0)=2,#REF!,"")))</f>
        <v>#REF!</v>
      </c>
      <c r="G196" t="e">
        <f>IF(AND(#REF!=G195,#REF!="Y")=TRUE,"",IF(ISERROR(MATCH(G$3,#REF!,0)=TRUE),G195,IF(MATCH(G$3,#REF!,0)=2,#REF!,"")))</f>
        <v>#REF!</v>
      </c>
      <c r="H196" t="e">
        <f>IF(AND(#REF!=H195,#REF!="Y")=TRUE,"",IF(ISERROR(MATCH(H$3,#REF!,0)=TRUE),H195,IF(MATCH(H$3,#REF!,0)=2,#REF!,"")))</f>
        <v>#REF!</v>
      </c>
      <c r="I196" s="110" t="e">
        <f>IF(AND(#REF!=I195,#REF!="Y")=TRUE,"",IF(ISERROR(MATCH(I$3,#REF!,0)=TRUE),I195,IF(MATCH(I$3,#REF!,0)=2,#REF!,"")))</f>
        <v>#REF!</v>
      </c>
      <c r="J196" s="111" t="e">
        <f>IF(AND(#REF!=J195,#REF!="Y")=TRUE,"",IF(ISERROR(MATCH(J$3,#REF!,0)=TRUE),J195,IF(MATCH(J$3,#REF!,0)=2,#REF!,"")))</f>
        <v>#REF!</v>
      </c>
      <c r="K196" s="111" t="e">
        <f>IF(AND(#REF!=K195,#REF!="Y")=TRUE,"",IF(ISERROR(MATCH(K$3,#REF!,0)=TRUE),K195,IF(MATCH(K$3,#REF!,0)=2,#REF!,"")))</f>
        <v>#REF!</v>
      </c>
      <c r="L196" s="111" t="e">
        <f>IF(AND(#REF!=L195,#REF!="Y")=TRUE,"",IF(ISERROR(MATCH(L$3,#REF!,0)=TRUE),L195,IF(MATCH(L$3,#REF!,0)=2,#REF!,"")))</f>
        <v>#REF!</v>
      </c>
      <c r="M196" s="111" t="e">
        <f>IF(AND(#REF!=M195,#REF!="Y")=TRUE,"",IF(ISERROR(MATCH(M$3,#REF!,0)=TRUE),M195,IF(MATCH(M$3,#REF!,0)=2,#REF!,"")))</f>
        <v>#REF!</v>
      </c>
      <c r="N196" s="111" t="e">
        <f>IF(AND(#REF!=N195,#REF!="Y")=TRUE,"",IF(ISERROR(MATCH(N$3,#REF!,0)=TRUE),N195,IF(MATCH(N$3,#REF!,0)=2,#REF!,"")))</f>
        <v>#REF!</v>
      </c>
      <c r="O196" s="114" t="e">
        <f>IF(AND(#REF!=O195,#REF!="Y")=TRUE,"",IF(ISERROR(MATCH(O$3,#REF!,0)=TRUE),O195,IF(MATCH(O$3,#REF!,0)=2,#REF!,"")))</f>
        <v>#REF!</v>
      </c>
      <c r="P196" s="110" t="e">
        <f>IF(AND(#REF!=P195,#REF!="Y")=TRUE,"",IF(ISERROR(MATCH(P$3,#REF!,0)=TRUE),P195,IF(MATCH(P$3,#REF!,0)=2,#REF!,"")))</f>
        <v>#REF!</v>
      </c>
      <c r="Q196" s="111" t="e">
        <f>IF(AND(#REF!=Q195,#REF!="Y")=TRUE,"",IF(ISERROR(MATCH(Q$3,#REF!,0)=TRUE),Q195,IF(MATCH(Q$3,#REF!,0)=2,#REF!,"")))</f>
        <v>#REF!</v>
      </c>
      <c r="R196" s="111" t="e">
        <f>IF(AND(#REF!=R195,#REF!="Y")=TRUE,"",IF(ISERROR(MATCH(R$3,#REF!,0)=TRUE),R195,IF(MATCH(R$3,#REF!,0)=2,#REF!,"")))</f>
        <v>#REF!</v>
      </c>
      <c r="S196" s="111" t="e">
        <f>IF(AND(#REF!=S195,#REF!="Y")=TRUE,"",IF(ISERROR(MATCH(S$3,#REF!,0)=TRUE),S195,IF(MATCH(S$3,#REF!,0)=2,#REF!,"")))</f>
        <v>#REF!</v>
      </c>
      <c r="T196" s="111" t="e">
        <f>IF(AND(#REF!=T195,#REF!="Y")=TRUE,"",IF(ISERROR(MATCH(T$3,#REF!,0)=TRUE),T195,IF(MATCH(T$3,#REF!,0)=2,#REF!,"")))</f>
        <v>#REF!</v>
      </c>
      <c r="U196" s="111" t="e">
        <f>IF(AND(#REF!=U195,#REF!="Y")=TRUE,"",IF(ISERROR(MATCH(U$3,#REF!,0)=TRUE),U195,IF(MATCH(U$3,#REF!,0)=2,#REF!,"")))</f>
        <v>#REF!</v>
      </c>
      <c r="V196" s="111" t="e">
        <f>IF(AND(#REF!=V195,#REF!="Y")=TRUE,"",IF(ISERROR(MATCH(V$3,#REF!,0)=TRUE),V195,IF(MATCH(V$3,#REF!,0)=2,#REF!,"")))</f>
        <v>#REF!</v>
      </c>
      <c r="W196" s="114" t="e">
        <f>IF(AND(#REF!=W195,#REF!="Y")=TRUE,"",IF(ISERROR(MATCH(W$3,#REF!,0)=TRUE),W195,IF(MATCH(W$3,#REF!,0)=2,#REF!,"")))</f>
        <v>#REF!</v>
      </c>
      <c r="X196" t="e">
        <f>IF(AND(#REF!=X195,#REF!="Y")=TRUE,"",IF(ISERROR(MATCH(X$3,#REF!,0)=TRUE),X195,IF(MATCH(X$3,#REF!,0)=2,#REF!,"")))</f>
        <v>#REF!</v>
      </c>
      <c r="Y196" t="e">
        <f>IF(AND(#REF!=Y195,#REF!="Y")=TRUE,"",IF(ISERROR(MATCH(Y$3,#REF!,0)=TRUE),Y195,IF(MATCH(Y$3,#REF!,0)=2,#REF!,"")))</f>
        <v>#REF!</v>
      </c>
      <c r="Z196" t="e">
        <f>IF(AND(#REF!=Z195,#REF!="Y")=TRUE,"",IF(ISERROR(MATCH(Z$3,#REF!,0)=TRUE),Z195,IF(MATCH(Z$3,#REF!,0)=2,#REF!,"")))</f>
        <v>#REF!</v>
      </c>
      <c r="AA196" s="110" t="e">
        <f>IF(AND(#REF!=AA195,#REF!="Y")=TRUE,"",IF(ISERROR(MATCH(AA$3,#REF!,0)=TRUE),AA195,IF(MATCH(AA$3,#REF!,0)=2,#REF!,"")))</f>
        <v>#REF!</v>
      </c>
      <c r="AB196" s="111" t="e">
        <f>IF(AND(#REF!=AB195,#REF!="Y")=TRUE,"",IF(ISERROR(MATCH(AB$3,#REF!,0)=TRUE),AB195,IF(MATCH(AB$3,#REF!,0)=2,#REF!,"")))</f>
        <v>#REF!</v>
      </c>
      <c r="AC196" s="111" t="e">
        <f>IF(AND(#REF!=AC195,#REF!="Y")=TRUE,"",IF(ISERROR(MATCH(AC$3,#REF!,0)=TRUE),AC195,IF(MATCH(AC$3,#REF!,0)=2,#REF!,"")))</f>
        <v>#REF!</v>
      </c>
      <c r="AD196" s="114" t="e">
        <f>IF(AND(#REF!=AD195,#REF!="Y")=TRUE,"",IF(ISERROR(MATCH(AD$3,#REF!,0)=TRUE),AD195,IF(MATCH(AD$3,#REF!,0)=2,#REF!,"")))</f>
        <v>#REF!</v>
      </c>
      <c r="AE196" s="110" t="e">
        <f>IF(AND(#REF!=AE195,#REF!="Y")=TRUE,"",IF(ISERROR(MATCH(AE$3,#REF!,0)=TRUE),AE195,IF(MATCH(AE$3,#REF!,0)=2,#REF!,"")))</f>
        <v>#REF!</v>
      </c>
      <c r="AF196" s="114" t="e">
        <f>IF(AND(#REF!=AF195,#REF!="Y")=TRUE,"",IF(ISERROR(MATCH(AF$3,#REF!,0)=TRUE),AF195,IF(MATCH(AF$3,#REF!,0)=2,#REF!,"")))</f>
        <v>#REF!</v>
      </c>
      <c r="AG196" t="e">
        <f>IF(AND(#REF!=AG195,#REF!="Y")=TRUE,"",IF(ISERROR(MATCH(AG$3,#REF!,0)=TRUE),AG195,IF(MATCH(AG$3,#REF!,0)=2,#REF!,"")))</f>
        <v>#REF!</v>
      </c>
      <c r="AH196" t="e">
        <f>IF(AND(#REF!=AH195,#REF!="Y")=TRUE,"",IF(ISERROR(MATCH(AH$3,#REF!,0)=TRUE),AH195,IF(MATCH(AH$3,#REF!,0)=2,#REF!,"")))</f>
        <v>#REF!</v>
      </c>
      <c r="AI196" t="e">
        <f>IF(AND(#REF!=AI195,#REF!="Y")=TRUE,"",IF(ISERROR(MATCH(AI$3,#REF!,0)=TRUE),AI195,IF(MATCH(AI$3,#REF!,0)=2,#REF!,"")))</f>
        <v>#REF!</v>
      </c>
      <c r="AJ196" t="e">
        <f>IF(AND(#REF!=AJ195,#REF!="Y")=TRUE,"",IF(ISERROR(MATCH(AJ$3,#REF!,0)=TRUE),AJ195,IF(MATCH(AJ$3,#REF!,0)=2,#REF!,"")))</f>
        <v>#REF!</v>
      </c>
      <c r="AK196" t="e">
        <f>IF(AND(#REF!=AK195,#REF!="Y")=TRUE,"",IF(ISERROR(MATCH(AK$3,#REF!,0)=TRUE),AK195,IF(MATCH(AK$3,#REF!,0)=2,#REF!,"")))</f>
        <v>#REF!</v>
      </c>
      <c r="AL196" t="e">
        <f>IF(AND(#REF!=AL195,#REF!="Y")=TRUE,"",IF(ISERROR(MATCH(AL$3,#REF!,0)=TRUE),AL195,IF(MATCH(AL$3,#REF!,0)=2,#REF!,"")))</f>
        <v>#REF!</v>
      </c>
      <c r="AM196" t="e">
        <f>IF(AND(#REF!=AM195,#REF!="Y")=TRUE,"",IF(ISERROR(MATCH(AM$3,#REF!,0)=TRUE),AM195,IF(MATCH(AM$3,#REF!,0)=2,#REF!,"")))</f>
        <v>#REF!</v>
      </c>
      <c r="AN196" t="e">
        <f>IF(AND(#REF!=AN195,#REF!="Y")=TRUE,"",IF(ISERROR(MATCH(AN$3,#REF!,0)=TRUE),AN195,IF(MATCH(AN$3,#REF!,0)=2,#REF!,"")))</f>
        <v>#REF!</v>
      </c>
      <c r="AO196" s="110" t="e">
        <f>IF(AND(#REF!=AO195,#REF!="Y")=TRUE,"",IF(ISERROR(MATCH(AO$3,#REF!,0)=TRUE),AO195,IF(MATCH(AO$3,#REF!,0)=2,#REF!,"")))</f>
        <v>#REF!</v>
      </c>
      <c r="AP196" s="111" t="e">
        <f>IF(AND(#REF!=AP195,#REF!="Y")=TRUE,"",IF(ISERROR(MATCH(AP$3,#REF!,0)=TRUE),AP195,IF(MATCH(AP$3,#REF!,0)=2,#REF!,"")))</f>
        <v>#REF!</v>
      </c>
      <c r="AQ196" s="111" t="e">
        <f>IF(AND(#REF!=AQ195,#REF!="Y")=TRUE,"",IF(ISERROR(MATCH(AQ$3,#REF!,0)=TRUE),AQ195,IF(MATCH(AQ$3,#REF!,0)=2,#REF!,"")))</f>
        <v>#REF!</v>
      </c>
      <c r="AR196" s="111" t="e">
        <f>IF(AND(#REF!=AR195,#REF!="Y")=TRUE,"",IF(ISERROR(MATCH(AR$3,#REF!,0)=TRUE),AR195,IF(MATCH(AR$3,#REF!,0)=2,#REF!,"")))</f>
        <v>#REF!</v>
      </c>
      <c r="AS196" s="114" t="e">
        <f>IF(AND(#REF!=AS195,#REF!="Y")=TRUE,"",IF(ISERROR(MATCH(AS$3,#REF!,0)=TRUE),AS195,IF(MATCH(AS$3,#REF!,0)=2,#REF!,"")))</f>
        <v>#REF!</v>
      </c>
      <c r="AT196" s="110" t="e">
        <f>IF(AND(#REF!=AT195,#REF!="Y")=TRUE,"",IF(ISERROR(MATCH(AT$3,#REF!,0)=TRUE),AT195,IF(MATCH(AT$3,#REF!,0)=2,#REF!,"")))</f>
        <v>#REF!</v>
      </c>
      <c r="AU196" s="111" t="e">
        <f>IF(AND(#REF!=AU195,#REF!="Y")=TRUE,"",IF(ISERROR(MATCH(AU$3,#REF!,0)=TRUE),AU195,IF(MATCH(AU$3,#REF!,0)=2,#REF!,"")))</f>
        <v>#REF!</v>
      </c>
      <c r="AV196" s="114" t="e">
        <f>IF(AND(#REF!=AV195,#REF!="Y")=TRUE,"",IF(ISERROR(MATCH(AV$3,#REF!,0)=TRUE),AV195,IF(MATCH(AV$3,#REF!,0)=2,#REF!,"")))</f>
        <v>#REF!</v>
      </c>
    </row>
    <row r="197" spans="1:48">
      <c r="A197">
        <v>193</v>
      </c>
      <c r="B197" t="e">
        <f>IF(AND(#REF!=B196,#REF!="Y")=TRUE,"",IF(ISERROR(MATCH(B$3,#REF!,0)=TRUE),B196,IF(MATCH(B$3,#REF!,0)=2,#REF!,"")))</f>
        <v>#REF!</v>
      </c>
      <c r="C197" t="e">
        <f>IF(AND(#REF!=C196,#REF!="Y")=TRUE,"",IF(ISERROR(MATCH(C$3,#REF!,0)=TRUE),C196,IF(MATCH(C$3,#REF!,0)=2,#REF!,"")))</f>
        <v>#REF!</v>
      </c>
      <c r="D197" t="e">
        <f>IF(AND(#REF!=D196,#REF!="Y")=TRUE,"",IF(ISERROR(MATCH(D$3,#REF!,0)=TRUE),D196,IF(MATCH(D$3,#REF!,0)=2,#REF!,"")))</f>
        <v>#REF!</v>
      </c>
      <c r="E197" t="e">
        <f>IF(AND(#REF!=E196,#REF!="Y")=TRUE,"",IF(ISERROR(MATCH(E$3,#REF!,0)=TRUE),E196,IF(MATCH(E$3,#REF!,0)=2,#REF!,"")))</f>
        <v>#REF!</v>
      </c>
      <c r="F197" t="e">
        <f>IF(AND(#REF!=F196,#REF!="Y")=TRUE,"",IF(ISERROR(MATCH(F$3,#REF!,0)=TRUE),F196,IF(MATCH(F$3,#REF!,0)=2,#REF!,"")))</f>
        <v>#REF!</v>
      </c>
      <c r="G197" t="e">
        <f>IF(AND(#REF!=G196,#REF!="Y")=TRUE,"",IF(ISERROR(MATCH(G$3,#REF!,0)=TRUE),G196,IF(MATCH(G$3,#REF!,0)=2,#REF!,"")))</f>
        <v>#REF!</v>
      </c>
      <c r="H197" t="e">
        <f>IF(AND(#REF!=H196,#REF!="Y")=TRUE,"",IF(ISERROR(MATCH(H$3,#REF!,0)=TRUE),H196,IF(MATCH(H$3,#REF!,0)=2,#REF!,"")))</f>
        <v>#REF!</v>
      </c>
      <c r="I197" s="110" t="e">
        <f>IF(AND(#REF!=I196,#REF!="Y")=TRUE,"",IF(ISERROR(MATCH(I$3,#REF!,0)=TRUE),I196,IF(MATCH(I$3,#REF!,0)=2,#REF!,"")))</f>
        <v>#REF!</v>
      </c>
      <c r="J197" s="111" t="e">
        <f>IF(AND(#REF!=J196,#REF!="Y")=TRUE,"",IF(ISERROR(MATCH(J$3,#REF!,0)=TRUE),J196,IF(MATCH(J$3,#REF!,0)=2,#REF!,"")))</f>
        <v>#REF!</v>
      </c>
      <c r="K197" s="111" t="e">
        <f>IF(AND(#REF!=K196,#REF!="Y")=TRUE,"",IF(ISERROR(MATCH(K$3,#REF!,0)=TRUE),K196,IF(MATCH(K$3,#REF!,0)=2,#REF!,"")))</f>
        <v>#REF!</v>
      </c>
      <c r="L197" s="111" t="e">
        <f>IF(AND(#REF!=L196,#REF!="Y")=TRUE,"",IF(ISERROR(MATCH(L$3,#REF!,0)=TRUE),L196,IF(MATCH(L$3,#REF!,0)=2,#REF!,"")))</f>
        <v>#REF!</v>
      </c>
      <c r="M197" s="111" t="e">
        <f>IF(AND(#REF!=M196,#REF!="Y")=TRUE,"",IF(ISERROR(MATCH(M$3,#REF!,0)=TRUE),M196,IF(MATCH(M$3,#REF!,0)=2,#REF!,"")))</f>
        <v>#REF!</v>
      </c>
      <c r="N197" s="111" t="e">
        <f>IF(AND(#REF!=N196,#REF!="Y")=TRUE,"",IF(ISERROR(MATCH(N$3,#REF!,0)=TRUE),N196,IF(MATCH(N$3,#REF!,0)=2,#REF!,"")))</f>
        <v>#REF!</v>
      </c>
      <c r="O197" s="114" t="e">
        <f>IF(AND(#REF!=O196,#REF!="Y")=TRUE,"",IF(ISERROR(MATCH(O$3,#REF!,0)=TRUE),O196,IF(MATCH(O$3,#REF!,0)=2,#REF!,"")))</f>
        <v>#REF!</v>
      </c>
      <c r="P197" s="110" t="e">
        <f>IF(AND(#REF!=P196,#REF!="Y")=TRUE,"",IF(ISERROR(MATCH(P$3,#REF!,0)=TRUE),P196,IF(MATCH(P$3,#REF!,0)=2,#REF!,"")))</f>
        <v>#REF!</v>
      </c>
      <c r="Q197" s="111" t="e">
        <f>IF(AND(#REF!=Q196,#REF!="Y")=TRUE,"",IF(ISERROR(MATCH(Q$3,#REF!,0)=TRUE),Q196,IF(MATCH(Q$3,#REF!,0)=2,#REF!,"")))</f>
        <v>#REF!</v>
      </c>
      <c r="R197" s="111" t="e">
        <f>IF(AND(#REF!=R196,#REF!="Y")=TRUE,"",IF(ISERROR(MATCH(R$3,#REF!,0)=TRUE),R196,IF(MATCH(R$3,#REF!,0)=2,#REF!,"")))</f>
        <v>#REF!</v>
      </c>
      <c r="S197" s="111" t="e">
        <f>IF(AND(#REF!=S196,#REF!="Y")=TRUE,"",IF(ISERROR(MATCH(S$3,#REF!,0)=TRUE),S196,IF(MATCH(S$3,#REF!,0)=2,#REF!,"")))</f>
        <v>#REF!</v>
      </c>
      <c r="T197" s="111" t="e">
        <f>IF(AND(#REF!=T196,#REF!="Y")=TRUE,"",IF(ISERROR(MATCH(T$3,#REF!,0)=TRUE),T196,IF(MATCH(T$3,#REF!,0)=2,#REF!,"")))</f>
        <v>#REF!</v>
      </c>
      <c r="U197" s="111" t="e">
        <f>IF(AND(#REF!=U196,#REF!="Y")=TRUE,"",IF(ISERROR(MATCH(U$3,#REF!,0)=TRUE),U196,IF(MATCH(U$3,#REF!,0)=2,#REF!,"")))</f>
        <v>#REF!</v>
      </c>
      <c r="V197" s="111" t="e">
        <f>IF(AND(#REF!=V196,#REF!="Y")=TRUE,"",IF(ISERROR(MATCH(V$3,#REF!,0)=TRUE),V196,IF(MATCH(V$3,#REF!,0)=2,#REF!,"")))</f>
        <v>#REF!</v>
      </c>
      <c r="W197" s="114" t="e">
        <f>IF(AND(#REF!=W196,#REF!="Y")=TRUE,"",IF(ISERROR(MATCH(W$3,#REF!,0)=TRUE),W196,IF(MATCH(W$3,#REF!,0)=2,#REF!,"")))</f>
        <v>#REF!</v>
      </c>
      <c r="X197" t="e">
        <f>IF(AND(#REF!=X196,#REF!="Y")=TRUE,"",IF(ISERROR(MATCH(X$3,#REF!,0)=TRUE),X196,IF(MATCH(X$3,#REF!,0)=2,#REF!,"")))</f>
        <v>#REF!</v>
      </c>
      <c r="Y197" t="e">
        <f>IF(AND(#REF!=Y196,#REF!="Y")=TRUE,"",IF(ISERROR(MATCH(Y$3,#REF!,0)=TRUE),Y196,IF(MATCH(Y$3,#REF!,0)=2,#REF!,"")))</f>
        <v>#REF!</v>
      </c>
      <c r="Z197" t="e">
        <f>IF(AND(#REF!=Z196,#REF!="Y")=TRUE,"",IF(ISERROR(MATCH(Z$3,#REF!,0)=TRUE),Z196,IF(MATCH(Z$3,#REF!,0)=2,#REF!,"")))</f>
        <v>#REF!</v>
      </c>
      <c r="AA197" s="110" t="e">
        <f>IF(AND(#REF!=AA196,#REF!="Y")=TRUE,"",IF(ISERROR(MATCH(AA$3,#REF!,0)=TRUE),AA196,IF(MATCH(AA$3,#REF!,0)=2,#REF!,"")))</f>
        <v>#REF!</v>
      </c>
      <c r="AB197" s="111" t="e">
        <f>IF(AND(#REF!=AB196,#REF!="Y")=TRUE,"",IF(ISERROR(MATCH(AB$3,#REF!,0)=TRUE),AB196,IF(MATCH(AB$3,#REF!,0)=2,#REF!,"")))</f>
        <v>#REF!</v>
      </c>
      <c r="AC197" s="111" t="e">
        <f>IF(AND(#REF!=AC196,#REF!="Y")=TRUE,"",IF(ISERROR(MATCH(AC$3,#REF!,0)=TRUE),AC196,IF(MATCH(AC$3,#REF!,0)=2,#REF!,"")))</f>
        <v>#REF!</v>
      </c>
      <c r="AD197" s="114" t="e">
        <f>IF(AND(#REF!=AD196,#REF!="Y")=TRUE,"",IF(ISERROR(MATCH(AD$3,#REF!,0)=TRUE),AD196,IF(MATCH(AD$3,#REF!,0)=2,#REF!,"")))</f>
        <v>#REF!</v>
      </c>
      <c r="AE197" s="110" t="e">
        <f>IF(AND(#REF!=AE196,#REF!="Y")=TRUE,"",IF(ISERROR(MATCH(AE$3,#REF!,0)=TRUE),AE196,IF(MATCH(AE$3,#REF!,0)=2,#REF!,"")))</f>
        <v>#REF!</v>
      </c>
      <c r="AF197" s="114" t="e">
        <f>IF(AND(#REF!=AF196,#REF!="Y")=TRUE,"",IF(ISERROR(MATCH(AF$3,#REF!,0)=TRUE),AF196,IF(MATCH(AF$3,#REF!,0)=2,#REF!,"")))</f>
        <v>#REF!</v>
      </c>
      <c r="AG197" t="e">
        <f>IF(AND(#REF!=AG196,#REF!="Y")=TRUE,"",IF(ISERROR(MATCH(AG$3,#REF!,0)=TRUE),AG196,IF(MATCH(AG$3,#REF!,0)=2,#REF!,"")))</f>
        <v>#REF!</v>
      </c>
      <c r="AH197" t="e">
        <f>IF(AND(#REF!=AH196,#REF!="Y")=TRUE,"",IF(ISERROR(MATCH(AH$3,#REF!,0)=TRUE),AH196,IF(MATCH(AH$3,#REF!,0)=2,#REF!,"")))</f>
        <v>#REF!</v>
      </c>
      <c r="AI197" t="e">
        <f>IF(AND(#REF!=AI196,#REF!="Y")=TRUE,"",IF(ISERROR(MATCH(AI$3,#REF!,0)=TRUE),AI196,IF(MATCH(AI$3,#REF!,0)=2,#REF!,"")))</f>
        <v>#REF!</v>
      </c>
      <c r="AJ197" t="e">
        <f>IF(AND(#REF!=AJ196,#REF!="Y")=TRUE,"",IF(ISERROR(MATCH(AJ$3,#REF!,0)=TRUE),AJ196,IF(MATCH(AJ$3,#REF!,0)=2,#REF!,"")))</f>
        <v>#REF!</v>
      </c>
      <c r="AK197" t="e">
        <f>IF(AND(#REF!=AK196,#REF!="Y")=TRUE,"",IF(ISERROR(MATCH(AK$3,#REF!,0)=TRUE),AK196,IF(MATCH(AK$3,#REF!,0)=2,#REF!,"")))</f>
        <v>#REF!</v>
      </c>
      <c r="AL197" t="e">
        <f>IF(AND(#REF!=AL196,#REF!="Y")=TRUE,"",IF(ISERROR(MATCH(AL$3,#REF!,0)=TRUE),AL196,IF(MATCH(AL$3,#REF!,0)=2,#REF!,"")))</f>
        <v>#REF!</v>
      </c>
      <c r="AM197" t="e">
        <f>IF(AND(#REF!=AM196,#REF!="Y")=TRUE,"",IF(ISERROR(MATCH(AM$3,#REF!,0)=TRUE),AM196,IF(MATCH(AM$3,#REF!,0)=2,#REF!,"")))</f>
        <v>#REF!</v>
      </c>
      <c r="AN197" t="e">
        <f>IF(AND(#REF!=AN196,#REF!="Y")=TRUE,"",IF(ISERROR(MATCH(AN$3,#REF!,0)=TRUE),AN196,IF(MATCH(AN$3,#REF!,0)=2,#REF!,"")))</f>
        <v>#REF!</v>
      </c>
      <c r="AO197" s="110" t="e">
        <f>IF(AND(#REF!=AO196,#REF!="Y")=TRUE,"",IF(ISERROR(MATCH(AO$3,#REF!,0)=TRUE),AO196,IF(MATCH(AO$3,#REF!,0)=2,#REF!,"")))</f>
        <v>#REF!</v>
      </c>
      <c r="AP197" s="111" t="e">
        <f>IF(AND(#REF!=AP196,#REF!="Y")=TRUE,"",IF(ISERROR(MATCH(AP$3,#REF!,0)=TRUE),AP196,IF(MATCH(AP$3,#REF!,0)=2,#REF!,"")))</f>
        <v>#REF!</v>
      </c>
      <c r="AQ197" s="111" t="e">
        <f>IF(AND(#REF!=AQ196,#REF!="Y")=TRUE,"",IF(ISERROR(MATCH(AQ$3,#REF!,0)=TRUE),AQ196,IF(MATCH(AQ$3,#REF!,0)=2,#REF!,"")))</f>
        <v>#REF!</v>
      </c>
      <c r="AR197" s="111" t="e">
        <f>IF(AND(#REF!=AR196,#REF!="Y")=TRUE,"",IF(ISERROR(MATCH(AR$3,#REF!,0)=TRUE),AR196,IF(MATCH(AR$3,#REF!,0)=2,#REF!,"")))</f>
        <v>#REF!</v>
      </c>
      <c r="AS197" s="114" t="e">
        <f>IF(AND(#REF!=AS196,#REF!="Y")=TRUE,"",IF(ISERROR(MATCH(AS$3,#REF!,0)=TRUE),AS196,IF(MATCH(AS$3,#REF!,0)=2,#REF!,"")))</f>
        <v>#REF!</v>
      </c>
      <c r="AT197" s="110" t="e">
        <f>IF(AND(#REF!=AT196,#REF!="Y")=TRUE,"",IF(ISERROR(MATCH(AT$3,#REF!,0)=TRUE),AT196,IF(MATCH(AT$3,#REF!,0)=2,#REF!,"")))</f>
        <v>#REF!</v>
      </c>
      <c r="AU197" s="111" t="e">
        <f>IF(AND(#REF!=AU196,#REF!="Y")=TRUE,"",IF(ISERROR(MATCH(AU$3,#REF!,0)=TRUE),AU196,IF(MATCH(AU$3,#REF!,0)=2,#REF!,"")))</f>
        <v>#REF!</v>
      </c>
      <c r="AV197" s="114" t="e">
        <f>IF(AND(#REF!=AV196,#REF!="Y")=TRUE,"",IF(ISERROR(MATCH(AV$3,#REF!,0)=TRUE),AV196,IF(MATCH(AV$3,#REF!,0)=2,#REF!,"")))</f>
        <v>#REF!</v>
      </c>
    </row>
    <row r="198" spans="1:48">
      <c r="A198">
        <v>194</v>
      </c>
      <c r="B198" t="e">
        <f>IF(AND(#REF!=B197,#REF!="Y")=TRUE,"",IF(ISERROR(MATCH(B$3,#REF!,0)=TRUE),B197,IF(MATCH(B$3,#REF!,0)=2,#REF!,"")))</f>
        <v>#REF!</v>
      </c>
      <c r="C198" t="e">
        <f>IF(AND(#REF!=C197,#REF!="Y")=TRUE,"",IF(ISERROR(MATCH(C$3,#REF!,0)=TRUE),C197,IF(MATCH(C$3,#REF!,0)=2,#REF!,"")))</f>
        <v>#REF!</v>
      </c>
      <c r="D198" t="e">
        <f>IF(AND(#REF!=D197,#REF!="Y")=TRUE,"",IF(ISERROR(MATCH(D$3,#REF!,0)=TRUE),D197,IF(MATCH(D$3,#REF!,0)=2,#REF!,"")))</f>
        <v>#REF!</v>
      </c>
      <c r="E198" t="e">
        <f>IF(AND(#REF!=E197,#REF!="Y")=TRUE,"",IF(ISERROR(MATCH(E$3,#REF!,0)=TRUE),E197,IF(MATCH(E$3,#REF!,0)=2,#REF!,"")))</f>
        <v>#REF!</v>
      </c>
      <c r="F198" t="e">
        <f>IF(AND(#REF!=F197,#REF!="Y")=TRUE,"",IF(ISERROR(MATCH(F$3,#REF!,0)=TRUE),F197,IF(MATCH(F$3,#REF!,0)=2,#REF!,"")))</f>
        <v>#REF!</v>
      </c>
      <c r="G198" t="e">
        <f>IF(AND(#REF!=G197,#REF!="Y")=TRUE,"",IF(ISERROR(MATCH(G$3,#REF!,0)=TRUE),G197,IF(MATCH(G$3,#REF!,0)=2,#REF!,"")))</f>
        <v>#REF!</v>
      </c>
      <c r="H198" t="e">
        <f>IF(AND(#REF!=H197,#REF!="Y")=TRUE,"",IF(ISERROR(MATCH(H$3,#REF!,0)=TRUE),H197,IF(MATCH(H$3,#REF!,0)=2,#REF!,"")))</f>
        <v>#REF!</v>
      </c>
      <c r="I198" s="110" t="e">
        <f>IF(AND(#REF!=I197,#REF!="Y")=TRUE,"",IF(ISERROR(MATCH(I$3,#REF!,0)=TRUE),I197,IF(MATCH(I$3,#REF!,0)=2,#REF!,"")))</f>
        <v>#REF!</v>
      </c>
      <c r="J198" s="111" t="e">
        <f>IF(AND(#REF!=J197,#REF!="Y")=TRUE,"",IF(ISERROR(MATCH(J$3,#REF!,0)=TRUE),J197,IF(MATCH(J$3,#REF!,0)=2,#REF!,"")))</f>
        <v>#REF!</v>
      </c>
      <c r="K198" s="111" t="e">
        <f>IF(AND(#REF!=K197,#REF!="Y")=TRUE,"",IF(ISERROR(MATCH(K$3,#REF!,0)=TRUE),K197,IF(MATCH(K$3,#REF!,0)=2,#REF!,"")))</f>
        <v>#REF!</v>
      </c>
      <c r="L198" s="111" t="e">
        <f>IF(AND(#REF!=L197,#REF!="Y")=TRUE,"",IF(ISERROR(MATCH(L$3,#REF!,0)=TRUE),L197,IF(MATCH(L$3,#REF!,0)=2,#REF!,"")))</f>
        <v>#REF!</v>
      </c>
      <c r="M198" s="111" t="e">
        <f>IF(AND(#REF!=M197,#REF!="Y")=TRUE,"",IF(ISERROR(MATCH(M$3,#REF!,0)=TRUE),M197,IF(MATCH(M$3,#REF!,0)=2,#REF!,"")))</f>
        <v>#REF!</v>
      </c>
      <c r="N198" s="111" t="e">
        <f>IF(AND(#REF!=N197,#REF!="Y")=TRUE,"",IF(ISERROR(MATCH(N$3,#REF!,0)=TRUE),N197,IF(MATCH(N$3,#REF!,0)=2,#REF!,"")))</f>
        <v>#REF!</v>
      </c>
      <c r="O198" s="114" t="e">
        <f>IF(AND(#REF!=O197,#REF!="Y")=TRUE,"",IF(ISERROR(MATCH(O$3,#REF!,0)=TRUE),O197,IF(MATCH(O$3,#REF!,0)=2,#REF!,"")))</f>
        <v>#REF!</v>
      </c>
      <c r="P198" s="110" t="e">
        <f>IF(AND(#REF!=P197,#REF!="Y")=TRUE,"",IF(ISERROR(MATCH(P$3,#REF!,0)=TRUE),P197,IF(MATCH(P$3,#REF!,0)=2,#REF!,"")))</f>
        <v>#REF!</v>
      </c>
      <c r="Q198" s="111" t="e">
        <f>IF(AND(#REF!=Q197,#REF!="Y")=TRUE,"",IF(ISERROR(MATCH(Q$3,#REF!,0)=TRUE),Q197,IF(MATCH(Q$3,#REF!,0)=2,#REF!,"")))</f>
        <v>#REF!</v>
      </c>
      <c r="R198" s="111" t="e">
        <f>IF(AND(#REF!=R197,#REF!="Y")=TRUE,"",IF(ISERROR(MATCH(R$3,#REF!,0)=TRUE),R197,IF(MATCH(R$3,#REF!,0)=2,#REF!,"")))</f>
        <v>#REF!</v>
      </c>
      <c r="S198" s="111" t="e">
        <f>IF(AND(#REF!=S197,#REF!="Y")=TRUE,"",IF(ISERROR(MATCH(S$3,#REF!,0)=TRUE),S197,IF(MATCH(S$3,#REF!,0)=2,#REF!,"")))</f>
        <v>#REF!</v>
      </c>
      <c r="T198" s="111" t="e">
        <f>IF(AND(#REF!=T197,#REF!="Y")=TRUE,"",IF(ISERROR(MATCH(T$3,#REF!,0)=TRUE),T197,IF(MATCH(T$3,#REF!,0)=2,#REF!,"")))</f>
        <v>#REF!</v>
      </c>
      <c r="U198" s="111" t="e">
        <f>IF(AND(#REF!=U197,#REF!="Y")=TRUE,"",IF(ISERROR(MATCH(U$3,#REF!,0)=TRUE),U197,IF(MATCH(U$3,#REF!,0)=2,#REF!,"")))</f>
        <v>#REF!</v>
      </c>
      <c r="V198" s="111" t="e">
        <f>IF(AND(#REF!=V197,#REF!="Y")=TRUE,"",IF(ISERROR(MATCH(V$3,#REF!,0)=TRUE),V197,IF(MATCH(V$3,#REF!,0)=2,#REF!,"")))</f>
        <v>#REF!</v>
      </c>
      <c r="W198" s="114" t="e">
        <f>IF(AND(#REF!=W197,#REF!="Y")=TRUE,"",IF(ISERROR(MATCH(W$3,#REF!,0)=TRUE),W197,IF(MATCH(W$3,#REF!,0)=2,#REF!,"")))</f>
        <v>#REF!</v>
      </c>
      <c r="X198" t="e">
        <f>IF(AND(#REF!=X197,#REF!="Y")=TRUE,"",IF(ISERROR(MATCH(X$3,#REF!,0)=TRUE),X197,IF(MATCH(X$3,#REF!,0)=2,#REF!,"")))</f>
        <v>#REF!</v>
      </c>
      <c r="Y198" t="e">
        <f>IF(AND(#REF!=Y197,#REF!="Y")=TRUE,"",IF(ISERROR(MATCH(Y$3,#REF!,0)=TRUE),Y197,IF(MATCH(Y$3,#REF!,0)=2,#REF!,"")))</f>
        <v>#REF!</v>
      </c>
      <c r="Z198" t="e">
        <f>IF(AND(#REF!=Z197,#REF!="Y")=TRUE,"",IF(ISERROR(MATCH(Z$3,#REF!,0)=TRUE),Z197,IF(MATCH(Z$3,#REF!,0)=2,#REF!,"")))</f>
        <v>#REF!</v>
      </c>
      <c r="AA198" s="110" t="e">
        <f>IF(AND(#REF!=AA197,#REF!="Y")=TRUE,"",IF(ISERROR(MATCH(AA$3,#REF!,0)=TRUE),AA197,IF(MATCH(AA$3,#REF!,0)=2,#REF!,"")))</f>
        <v>#REF!</v>
      </c>
      <c r="AB198" s="111" t="e">
        <f>IF(AND(#REF!=AB197,#REF!="Y")=TRUE,"",IF(ISERROR(MATCH(AB$3,#REF!,0)=TRUE),AB197,IF(MATCH(AB$3,#REF!,0)=2,#REF!,"")))</f>
        <v>#REF!</v>
      </c>
      <c r="AC198" s="111" t="e">
        <f>IF(AND(#REF!=AC197,#REF!="Y")=TRUE,"",IF(ISERROR(MATCH(AC$3,#REF!,0)=TRUE),AC197,IF(MATCH(AC$3,#REF!,0)=2,#REF!,"")))</f>
        <v>#REF!</v>
      </c>
      <c r="AD198" s="114" t="e">
        <f>IF(AND(#REF!=AD197,#REF!="Y")=TRUE,"",IF(ISERROR(MATCH(AD$3,#REF!,0)=TRUE),AD197,IF(MATCH(AD$3,#REF!,0)=2,#REF!,"")))</f>
        <v>#REF!</v>
      </c>
      <c r="AE198" s="110" t="e">
        <f>IF(AND(#REF!=AE197,#REF!="Y")=TRUE,"",IF(ISERROR(MATCH(AE$3,#REF!,0)=TRUE),AE197,IF(MATCH(AE$3,#REF!,0)=2,#REF!,"")))</f>
        <v>#REF!</v>
      </c>
      <c r="AF198" s="114" t="e">
        <f>IF(AND(#REF!=AF197,#REF!="Y")=TRUE,"",IF(ISERROR(MATCH(AF$3,#REF!,0)=TRUE),AF197,IF(MATCH(AF$3,#REF!,0)=2,#REF!,"")))</f>
        <v>#REF!</v>
      </c>
      <c r="AG198" t="e">
        <f>IF(AND(#REF!=AG197,#REF!="Y")=TRUE,"",IF(ISERROR(MATCH(AG$3,#REF!,0)=TRUE),AG197,IF(MATCH(AG$3,#REF!,0)=2,#REF!,"")))</f>
        <v>#REF!</v>
      </c>
      <c r="AH198" t="e">
        <f>IF(AND(#REF!=AH197,#REF!="Y")=TRUE,"",IF(ISERROR(MATCH(AH$3,#REF!,0)=TRUE),AH197,IF(MATCH(AH$3,#REF!,0)=2,#REF!,"")))</f>
        <v>#REF!</v>
      </c>
      <c r="AI198" t="e">
        <f>IF(AND(#REF!=AI197,#REF!="Y")=TRUE,"",IF(ISERROR(MATCH(AI$3,#REF!,0)=TRUE),AI197,IF(MATCH(AI$3,#REF!,0)=2,#REF!,"")))</f>
        <v>#REF!</v>
      </c>
      <c r="AJ198" t="e">
        <f>IF(AND(#REF!=AJ197,#REF!="Y")=TRUE,"",IF(ISERROR(MATCH(AJ$3,#REF!,0)=TRUE),AJ197,IF(MATCH(AJ$3,#REF!,0)=2,#REF!,"")))</f>
        <v>#REF!</v>
      </c>
      <c r="AK198" t="e">
        <f>IF(AND(#REF!=AK197,#REF!="Y")=TRUE,"",IF(ISERROR(MATCH(AK$3,#REF!,0)=TRUE),AK197,IF(MATCH(AK$3,#REF!,0)=2,#REF!,"")))</f>
        <v>#REF!</v>
      </c>
      <c r="AL198" t="e">
        <f>IF(AND(#REF!=AL197,#REF!="Y")=TRUE,"",IF(ISERROR(MATCH(AL$3,#REF!,0)=TRUE),AL197,IF(MATCH(AL$3,#REF!,0)=2,#REF!,"")))</f>
        <v>#REF!</v>
      </c>
      <c r="AM198" t="e">
        <f>IF(AND(#REF!=AM197,#REF!="Y")=TRUE,"",IF(ISERROR(MATCH(AM$3,#REF!,0)=TRUE),AM197,IF(MATCH(AM$3,#REF!,0)=2,#REF!,"")))</f>
        <v>#REF!</v>
      </c>
      <c r="AN198" t="e">
        <f>IF(AND(#REF!=AN197,#REF!="Y")=TRUE,"",IF(ISERROR(MATCH(AN$3,#REF!,0)=TRUE),AN197,IF(MATCH(AN$3,#REF!,0)=2,#REF!,"")))</f>
        <v>#REF!</v>
      </c>
      <c r="AO198" s="110" t="e">
        <f>IF(AND(#REF!=AO197,#REF!="Y")=TRUE,"",IF(ISERROR(MATCH(AO$3,#REF!,0)=TRUE),AO197,IF(MATCH(AO$3,#REF!,0)=2,#REF!,"")))</f>
        <v>#REF!</v>
      </c>
      <c r="AP198" s="111" t="e">
        <f>IF(AND(#REF!=AP197,#REF!="Y")=TRUE,"",IF(ISERROR(MATCH(AP$3,#REF!,0)=TRUE),AP197,IF(MATCH(AP$3,#REF!,0)=2,#REF!,"")))</f>
        <v>#REF!</v>
      </c>
      <c r="AQ198" s="111" t="e">
        <f>IF(AND(#REF!=AQ197,#REF!="Y")=TRUE,"",IF(ISERROR(MATCH(AQ$3,#REF!,0)=TRUE),AQ197,IF(MATCH(AQ$3,#REF!,0)=2,#REF!,"")))</f>
        <v>#REF!</v>
      </c>
      <c r="AR198" s="111" t="e">
        <f>IF(AND(#REF!=AR197,#REF!="Y")=TRUE,"",IF(ISERROR(MATCH(AR$3,#REF!,0)=TRUE),AR197,IF(MATCH(AR$3,#REF!,0)=2,#REF!,"")))</f>
        <v>#REF!</v>
      </c>
      <c r="AS198" s="114" t="e">
        <f>IF(AND(#REF!=AS197,#REF!="Y")=TRUE,"",IF(ISERROR(MATCH(AS$3,#REF!,0)=TRUE),AS197,IF(MATCH(AS$3,#REF!,0)=2,#REF!,"")))</f>
        <v>#REF!</v>
      </c>
      <c r="AT198" s="110" t="e">
        <f>IF(AND(#REF!=AT197,#REF!="Y")=TRUE,"",IF(ISERROR(MATCH(AT$3,#REF!,0)=TRUE),AT197,IF(MATCH(AT$3,#REF!,0)=2,#REF!,"")))</f>
        <v>#REF!</v>
      </c>
      <c r="AU198" s="111" t="e">
        <f>IF(AND(#REF!=AU197,#REF!="Y")=TRUE,"",IF(ISERROR(MATCH(AU$3,#REF!,0)=TRUE),AU197,IF(MATCH(AU$3,#REF!,0)=2,#REF!,"")))</f>
        <v>#REF!</v>
      </c>
      <c r="AV198" s="114" t="e">
        <f>IF(AND(#REF!=AV197,#REF!="Y")=TRUE,"",IF(ISERROR(MATCH(AV$3,#REF!,0)=TRUE),AV197,IF(MATCH(AV$3,#REF!,0)=2,#REF!,"")))</f>
        <v>#REF!</v>
      </c>
    </row>
    <row r="199" spans="1:48">
      <c r="A199">
        <v>195</v>
      </c>
      <c r="B199" t="e">
        <f>IF(AND(#REF!=B198,#REF!="Y")=TRUE,"",IF(ISERROR(MATCH(B$3,#REF!,0)=TRUE),B198,IF(MATCH(B$3,#REF!,0)=2,#REF!,"")))</f>
        <v>#REF!</v>
      </c>
      <c r="C199" t="e">
        <f>IF(AND(#REF!=C198,#REF!="Y")=TRUE,"",IF(ISERROR(MATCH(C$3,#REF!,0)=TRUE),C198,IF(MATCH(C$3,#REF!,0)=2,#REF!,"")))</f>
        <v>#REF!</v>
      </c>
      <c r="D199" t="e">
        <f>IF(AND(#REF!=D198,#REF!="Y")=TRUE,"",IF(ISERROR(MATCH(D$3,#REF!,0)=TRUE),D198,IF(MATCH(D$3,#REF!,0)=2,#REF!,"")))</f>
        <v>#REF!</v>
      </c>
      <c r="E199" t="e">
        <f>IF(AND(#REF!=E198,#REF!="Y")=TRUE,"",IF(ISERROR(MATCH(E$3,#REF!,0)=TRUE),E198,IF(MATCH(E$3,#REF!,0)=2,#REF!,"")))</f>
        <v>#REF!</v>
      </c>
      <c r="F199" t="e">
        <f>IF(AND(#REF!=F198,#REF!="Y")=TRUE,"",IF(ISERROR(MATCH(F$3,#REF!,0)=TRUE),F198,IF(MATCH(F$3,#REF!,0)=2,#REF!,"")))</f>
        <v>#REF!</v>
      </c>
      <c r="G199" t="e">
        <f>IF(AND(#REF!=G198,#REF!="Y")=TRUE,"",IF(ISERROR(MATCH(G$3,#REF!,0)=TRUE),G198,IF(MATCH(G$3,#REF!,0)=2,#REF!,"")))</f>
        <v>#REF!</v>
      </c>
      <c r="H199" t="e">
        <f>IF(AND(#REF!=H198,#REF!="Y")=TRUE,"",IF(ISERROR(MATCH(H$3,#REF!,0)=TRUE),H198,IF(MATCH(H$3,#REF!,0)=2,#REF!,"")))</f>
        <v>#REF!</v>
      </c>
      <c r="I199" s="110" t="e">
        <f>IF(AND(#REF!=I198,#REF!="Y")=TRUE,"",IF(ISERROR(MATCH(I$3,#REF!,0)=TRUE),I198,IF(MATCH(I$3,#REF!,0)=2,#REF!,"")))</f>
        <v>#REF!</v>
      </c>
      <c r="J199" s="111" t="e">
        <f>IF(AND(#REF!=J198,#REF!="Y")=TRUE,"",IF(ISERROR(MATCH(J$3,#REF!,0)=TRUE),J198,IF(MATCH(J$3,#REF!,0)=2,#REF!,"")))</f>
        <v>#REF!</v>
      </c>
      <c r="K199" s="111" t="e">
        <f>IF(AND(#REF!=K198,#REF!="Y")=TRUE,"",IF(ISERROR(MATCH(K$3,#REF!,0)=TRUE),K198,IF(MATCH(K$3,#REF!,0)=2,#REF!,"")))</f>
        <v>#REF!</v>
      </c>
      <c r="L199" s="111" t="e">
        <f>IF(AND(#REF!=L198,#REF!="Y")=TRUE,"",IF(ISERROR(MATCH(L$3,#REF!,0)=TRUE),L198,IF(MATCH(L$3,#REF!,0)=2,#REF!,"")))</f>
        <v>#REF!</v>
      </c>
      <c r="M199" s="111" t="e">
        <f>IF(AND(#REF!=M198,#REF!="Y")=TRUE,"",IF(ISERROR(MATCH(M$3,#REF!,0)=TRUE),M198,IF(MATCH(M$3,#REF!,0)=2,#REF!,"")))</f>
        <v>#REF!</v>
      </c>
      <c r="N199" s="111" t="e">
        <f>IF(AND(#REF!=N198,#REF!="Y")=TRUE,"",IF(ISERROR(MATCH(N$3,#REF!,0)=TRUE),N198,IF(MATCH(N$3,#REF!,0)=2,#REF!,"")))</f>
        <v>#REF!</v>
      </c>
      <c r="O199" s="114" t="e">
        <f>IF(AND(#REF!=O198,#REF!="Y")=TRUE,"",IF(ISERROR(MATCH(O$3,#REF!,0)=TRUE),O198,IF(MATCH(O$3,#REF!,0)=2,#REF!,"")))</f>
        <v>#REF!</v>
      </c>
      <c r="P199" s="110" t="e">
        <f>IF(AND(#REF!=P198,#REF!="Y")=TRUE,"",IF(ISERROR(MATCH(P$3,#REF!,0)=TRUE),P198,IF(MATCH(P$3,#REF!,0)=2,#REF!,"")))</f>
        <v>#REF!</v>
      </c>
      <c r="Q199" s="111" t="e">
        <f>IF(AND(#REF!=Q198,#REF!="Y")=TRUE,"",IF(ISERROR(MATCH(Q$3,#REF!,0)=TRUE),Q198,IF(MATCH(Q$3,#REF!,0)=2,#REF!,"")))</f>
        <v>#REF!</v>
      </c>
      <c r="R199" s="111" t="e">
        <f>IF(AND(#REF!=R198,#REF!="Y")=TRUE,"",IF(ISERROR(MATCH(R$3,#REF!,0)=TRUE),R198,IF(MATCH(R$3,#REF!,0)=2,#REF!,"")))</f>
        <v>#REF!</v>
      </c>
      <c r="S199" s="111" t="e">
        <f>IF(AND(#REF!=S198,#REF!="Y")=TRUE,"",IF(ISERROR(MATCH(S$3,#REF!,0)=TRUE),S198,IF(MATCH(S$3,#REF!,0)=2,#REF!,"")))</f>
        <v>#REF!</v>
      </c>
      <c r="T199" s="111" t="e">
        <f>IF(AND(#REF!=T198,#REF!="Y")=TRUE,"",IF(ISERROR(MATCH(T$3,#REF!,0)=TRUE),T198,IF(MATCH(T$3,#REF!,0)=2,#REF!,"")))</f>
        <v>#REF!</v>
      </c>
      <c r="U199" s="111" t="e">
        <f>IF(AND(#REF!=U198,#REF!="Y")=TRUE,"",IF(ISERROR(MATCH(U$3,#REF!,0)=TRUE),U198,IF(MATCH(U$3,#REF!,0)=2,#REF!,"")))</f>
        <v>#REF!</v>
      </c>
      <c r="V199" s="111" t="e">
        <f>IF(AND(#REF!=V198,#REF!="Y")=TRUE,"",IF(ISERROR(MATCH(V$3,#REF!,0)=TRUE),V198,IF(MATCH(V$3,#REF!,0)=2,#REF!,"")))</f>
        <v>#REF!</v>
      </c>
      <c r="W199" s="114" t="e">
        <f>IF(AND(#REF!=W198,#REF!="Y")=TRUE,"",IF(ISERROR(MATCH(W$3,#REF!,0)=TRUE),W198,IF(MATCH(W$3,#REF!,0)=2,#REF!,"")))</f>
        <v>#REF!</v>
      </c>
      <c r="X199" t="e">
        <f>IF(AND(#REF!=X198,#REF!="Y")=TRUE,"",IF(ISERROR(MATCH(X$3,#REF!,0)=TRUE),X198,IF(MATCH(X$3,#REF!,0)=2,#REF!,"")))</f>
        <v>#REF!</v>
      </c>
      <c r="Y199" t="e">
        <f>IF(AND(#REF!=Y198,#REF!="Y")=TRUE,"",IF(ISERROR(MATCH(Y$3,#REF!,0)=TRUE),Y198,IF(MATCH(Y$3,#REF!,0)=2,#REF!,"")))</f>
        <v>#REF!</v>
      </c>
      <c r="Z199" t="e">
        <f>IF(AND(#REF!=Z198,#REF!="Y")=TRUE,"",IF(ISERROR(MATCH(Z$3,#REF!,0)=TRUE),Z198,IF(MATCH(Z$3,#REF!,0)=2,#REF!,"")))</f>
        <v>#REF!</v>
      </c>
      <c r="AA199" s="110" t="e">
        <f>IF(AND(#REF!=AA198,#REF!="Y")=TRUE,"",IF(ISERROR(MATCH(AA$3,#REF!,0)=TRUE),AA198,IF(MATCH(AA$3,#REF!,0)=2,#REF!,"")))</f>
        <v>#REF!</v>
      </c>
      <c r="AB199" s="111" t="e">
        <f>IF(AND(#REF!=AB198,#REF!="Y")=TRUE,"",IF(ISERROR(MATCH(AB$3,#REF!,0)=TRUE),AB198,IF(MATCH(AB$3,#REF!,0)=2,#REF!,"")))</f>
        <v>#REF!</v>
      </c>
      <c r="AC199" s="111" t="e">
        <f>IF(AND(#REF!=AC198,#REF!="Y")=TRUE,"",IF(ISERROR(MATCH(AC$3,#REF!,0)=TRUE),AC198,IF(MATCH(AC$3,#REF!,0)=2,#REF!,"")))</f>
        <v>#REF!</v>
      </c>
      <c r="AD199" s="114" t="e">
        <f>IF(AND(#REF!=AD198,#REF!="Y")=TRUE,"",IF(ISERROR(MATCH(AD$3,#REF!,0)=TRUE),AD198,IF(MATCH(AD$3,#REF!,0)=2,#REF!,"")))</f>
        <v>#REF!</v>
      </c>
      <c r="AE199" s="110" t="e">
        <f>IF(AND(#REF!=AE198,#REF!="Y")=TRUE,"",IF(ISERROR(MATCH(AE$3,#REF!,0)=TRUE),AE198,IF(MATCH(AE$3,#REF!,0)=2,#REF!,"")))</f>
        <v>#REF!</v>
      </c>
      <c r="AF199" s="114" t="e">
        <f>IF(AND(#REF!=AF198,#REF!="Y")=TRUE,"",IF(ISERROR(MATCH(AF$3,#REF!,0)=TRUE),AF198,IF(MATCH(AF$3,#REF!,0)=2,#REF!,"")))</f>
        <v>#REF!</v>
      </c>
      <c r="AG199" t="e">
        <f>IF(AND(#REF!=AG198,#REF!="Y")=TRUE,"",IF(ISERROR(MATCH(AG$3,#REF!,0)=TRUE),AG198,IF(MATCH(AG$3,#REF!,0)=2,#REF!,"")))</f>
        <v>#REF!</v>
      </c>
      <c r="AH199" t="e">
        <f>IF(AND(#REF!=AH198,#REF!="Y")=TRUE,"",IF(ISERROR(MATCH(AH$3,#REF!,0)=TRUE),AH198,IF(MATCH(AH$3,#REF!,0)=2,#REF!,"")))</f>
        <v>#REF!</v>
      </c>
      <c r="AI199" t="e">
        <f>IF(AND(#REF!=AI198,#REF!="Y")=TRUE,"",IF(ISERROR(MATCH(AI$3,#REF!,0)=TRUE),AI198,IF(MATCH(AI$3,#REF!,0)=2,#REF!,"")))</f>
        <v>#REF!</v>
      </c>
      <c r="AJ199" t="e">
        <f>IF(AND(#REF!=AJ198,#REF!="Y")=TRUE,"",IF(ISERROR(MATCH(AJ$3,#REF!,0)=TRUE),AJ198,IF(MATCH(AJ$3,#REF!,0)=2,#REF!,"")))</f>
        <v>#REF!</v>
      </c>
      <c r="AK199" t="e">
        <f>IF(AND(#REF!=AK198,#REF!="Y")=TRUE,"",IF(ISERROR(MATCH(AK$3,#REF!,0)=TRUE),AK198,IF(MATCH(AK$3,#REF!,0)=2,#REF!,"")))</f>
        <v>#REF!</v>
      </c>
      <c r="AL199" t="e">
        <f>IF(AND(#REF!=AL198,#REF!="Y")=TRUE,"",IF(ISERROR(MATCH(AL$3,#REF!,0)=TRUE),AL198,IF(MATCH(AL$3,#REF!,0)=2,#REF!,"")))</f>
        <v>#REF!</v>
      </c>
      <c r="AM199" t="e">
        <f>IF(AND(#REF!=AM198,#REF!="Y")=TRUE,"",IF(ISERROR(MATCH(AM$3,#REF!,0)=TRUE),AM198,IF(MATCH(AM$3,#REF!,0)=2,#REF!,"")))</f>
        <v>#REF!</v>
      </c>
      <c r="AN199" t="e">
        <f>IF(AND(#REF!=AN198,#REF!="Y")=TRUE,"",IF(ISERROR(MATCH(AN$3,#REF!,0)=TRUE),AN198,IF(MATCH(AN$3,#REF!,0)=2,#REF!,"")))</f>
        <v>#REF!</v>
      </c>
      <c r="AO199" s="110" t="e">
        <f>IF(AND(#REF!=AO198,#REF!="Y")=TRUE,"",IF(ISERROR(MATCH(AO$3,#REF!,0)=TRUE),AO198,IF(MATCH(AO$3,#REF!,0)=2,#REF!,"")))</f>
        <v>#REF!</v>
      </c>
      <c r="AP199" s="111" t="e">
        <f>IF(AND(#REF!=AP198,#REF!="Y")=TRUE,"",IF(ISERROR(MATCH(AP$3,#REF!,0)=TRUE),AP198,IF(MATCH(AP$3,#REF!,0)=2,#REF!,"")))</f>
        <v>#REF!</v>
      </c>
      <c r="AQ199" s="111" t="e">
        <f>IF(AND(#REF!=AQ198,#REF!="Y")=TRUE,"",IF(ISERROR(MATCH(AQ$3,#REF!,0)=TRUE),AQ198,IF(MATCH(AQ$3,#REF!,0)=2,#REF!,"")))</f>
        <v>#REF!</v>
      </c>
      <c r="AR199" s="111" t="e">
        <f>IF(AND(#REF!=AR198,#REF!="Y")=TRUE,"",IF(ISERROR(MATCH(AR$3,#REF!,0)=TRUE),AR198,IF(MATCH(AR$3,#REF!,0)=2,#REF!,"")))</f>
        <v>#REF!</v>
      </c>
      <c r="AS199" s="114" t="e">
        <f>IF(AND(#REF!=AS198,#REF!="Y")=TRUE,"",IF(ISERROR(MATCH(AS$3,#REF!,0)=TRUE),AS198,IF(MATCH(AS$3,#REF!,0)=2,#REF!,"")))</f>
        <v>#REF!</v>
      </c>
      <c r="AT199" s="110" t="e">
        <f>IF(AND(#REF!=AT198,#REF!="Y")=TRUE,"",IF(ISERROR(MATCH(AT$3,#REF!,0)=TRUE),AT198,IF(MATCH(AT$3,#REF!,0)=2,#REF!,"")))</f>
        <v>#REF!</v>
      </c>
      <c r="AU199" s="111" t="e">
        <f>IF(AND(#REF!=AU198,#REF!="Y")=TRUE,"",IF(ISERROR(MATCH(AU$3,#REF!,0)=TRUE),AU198,IF(MATCH(AU$3,#REF!,0)=2,#REF!,"")))</f>
        <v>#REF!</v>
      </c>
      <c r="AV199" s="114" t="e">
        <f>IF(AND(#REF!=AV198,#REF!="Y")=TRUE,"",IF(ISERROR(MATCH(AV$3,#REF!,0)=TRUE),AV198,IF(MATCH(AV$3,#REF!,0)=2,#REF!,"")))</f>
        <v>#REF!</v>
      </c>
    </row>
    <row r="200" spans="1:48">
      <c r="A200">
        <v>196</v>
      </c>
      <c r="B200" t="e">
        <f>IF(AND(#REF!=B199,#REF!="Y")=TRUE,"",IF(ISERROR(MATCH(B$3,#REF!,0)=TRUE),B199,IF(MATCH(B$3,#REF!,0)=2,#REF!,"")))</f>
        <v>#REF!</v>
      </c>
      <c r="C200" t="e">
        <f>IF(AND(#REF!=C199,#REF!="Y")=TRUE,"",IF(ISERROR(MATCH(C$3,#REF!,0)=TRUE),C199,IF(MATCH(C$3,#REF!,0)=2,#REF!,"")))</f>
        <v>#REF!</v>
      </c>
      <c r="D200" t="e">
        <f>IF(AND(#REF!=D199,#REF!="Y")=TRUE,"",IF(ISERROR(MATCH(D$3,#REF!,0)=TRUE),D199,IF(MATCH(D$3,#REF!,0)=2,#REF!,"")))</f>
        <v>#REF!</v>
      </c>
      <c r="E200" t="e">
        <f>IF(AND(#REF!=E199,#REF!="Y")=TRUE,"",IF(ISERROR(MATCH(E$3,#REF!,0)=TRUE),E199,IF(MATCH(E$3,#REF!,0)=2,#REF!,"")))</f>
        <v>#REF!</v>
      </c>
      <c r="F200" t="e">
        <f>IF(AND(#REF!=F199,#REF!="Y")=TRUE,"",IF(ISERROR(MATCH(F$3,#REF!,0)=TRUE),F199,IF(MATCH(F$3,#REF!,0)=2,#REF!,"")))</f>
        <v>#REF!</v>
      </c>
      <c r="G200" t="e">
        <f>IF(AND(#REF!=G199,#REF!="Y")=TRUE,"",IF(ISERROR(MATCH(G$3,#REF!,0)=TRUE),G199,IF(MATCH(G$3,#REF!,0)=2,#REF!,"")))</f>
        <v>#REF!</v>
      </c>
      <c r="H200" t="e">
        <f>IF(AND(#REF!=H199,#REF!="Y")=TRUE,"",IF(ISERROR(MATCH(H$3,#REF!,0)=TRUE),H199,IF(MATCH(H$3,#REF!,0)=2,#REF!,"")))</f>
        <v>#REF!</v>
      </c>
      <c r="I200" s="110" t="e">
        <f>IF(AND(#REF!=I199,#REF!="Y")=TRUE,"",IF(ISERROR(MATCH(I$3,#REF!,0)=TRUE),I199,IF(MATCH(I$3,#REF!,0)=2,#REF!,"")))</f>
        <v>#REF!</v>
      </c>
      <c r="J200" s="111" t="e">
        <f>IF(AND(#REF!=J199,#REF!="Y")=TRUE,"",IF(ISERROR(MATCH(J$3,#REF!,0)=TRUE),J199,IF(MATCH(J$3,#REF!,0)=2,#REF!,"")))</f>
        <v>#REF!</v>
      </c>
      <c r="K200" s="111" t="e">
        <f>IF(AND(#REF!=K199,#REF!="Y")=TRUE,"",IF(ISERROR(MATCH(K$3,#REF!,0)=TRUE),K199,IF(MATCH(K$3,#REF!,0)=2,#REF!,"")))</f>
        <v>#REF!</v>
      </c>
      <c r="L200" s="111" t="e">
        <f>IF(AND(#REF!=L199,#REF!="Y")=TRUE,"",IF(ISERROR(MATCH(L$3,#REF!,0)=TRUE),L199,IF(MATCH(L$3,#REF!,0)=2,#REF!,"")))</f>
        <v>#REF!</v>
      </c>
      <c r="M200" s="111" t="e">
        <f>IF(AND(#REF!=M199,#REF!="Y")=TRUE,"",IF(ISERROR(MATCH(M$3,#REF!,0)=TRUE),M199,IF(MATCH(M$3,#REF!,0)=2,#REF!,"")))</f>
        <v>#REF!</v>
      </c>
      <c r="N200" s="111" t="e">
        <f>IF(AND(#REF!=N199,#REF!="Y")=TRUE,"",IF(ISERROR(MATCH(N$3,#REF!,0)=TRUE),N199,IF(MATCH(N$3,#REF!,0)=2,#REF!,"")))</f>
        <v>#REF!</v>
      </c>
      <c r="O200" s="114" t="e">
        <f>IF(AND(#REF!=O199,#REF!="Y")=TRUE,"",IF(ISERROR(MATCH(O$3,#REF!,0)=TRUE),O199,IF(MATCH(O$3,#REF!,0)=2,#REF!,"")))</f>
        <v>#REF!</v>
      </c>
      <c r="P200" s="110" t="e">
        <f>IF(AND(#REF!=P199,#REF!="Y")=TRUE,"",IF(ISERROR(MATCH(P$3,#REF!,0)=TRUE),P199,IF(MATCH(P$3,#REF!,0)=2,#REF!,"")))</f>
        <v>#REF!</v>
      </c>
      <c r="Q200" s="111" t="e">
        <f>IF(AND(#REF!=Q199,#REF!="Y")=TRUE,"",IF(ISERROR(MATCH(Q$3,#REF!,0)=TRUE),Q199,IF(MATCH(Q$3,#REF!,0)=2,#REF!,"")))</f>
        <v>#REF!</v>
      </c>
      <c r="R200" s="111" t="e">
        <f>IF(AND(#REF!=R199,#REF!="Y")=TRUE,"",IF(ISERROR(MATCH(R$3,#REF!,0)=TRUE),R199,IF(MATCH(R$3,#REF!,0)=2,#REF!,"")))</f>
        <v>#REF!</v>
      </c>
      <c r="S200" s="111" t="e">
        <f>IF(AND(#REF!=S199,#REF!="Y")=TRUE,"",IF(ISERROR(MATCH(S$3,#REF!,0)=TRUE),S199,IF(MATCH(S$3,#REF!,0)=2,#REF!,"")))</f>
        <v>#REF!</v>
      </c>
      <c r="T200" s="111" t="e">
        <f>IF(AND(#REF!=T199,#REF!="Y")=TRUE,"",IF(ISERROR(MATCH(T$3,#REF!,0)=TRUE),T199,IF(MATCH(T$3,#REF!,0)=2,#REF!,"")))</f>
        <v>#REF!</v>
      </c>
      <c r="U200" s="111" t="e">
        <f>IF(AND(#REF!=U199,#REF!="Y")=TRUE,"",IF(ISERROR(MATCH(U$3,#REF!,0)=TRUE),U199,IF(MATCH(U$3,#REF!,0)=2,#REF!,"")))</f>
        <v>#REF!</v>
      </c>
      <c r="V200" s="111" t="e">
        <f>IF(AND(#REF!=V199,#REF!="Y")=TRUE,"",IF(ISERROR(MATCH(V$3,#REF!,0)=TRUE),V199,IF(MATCH(V$3,#REF!,0)=2,#REF!,"")))</f>
        <v>#REF!</v>
      </c>
      <c r="W200" s="114" t="e">
        <f>IF(AND(#REF!=W199,#REF!="Y")=TRUE,"",IF(ISERROR(MATCH(W$3,#REF!,0)=TRUE),W199,IF(MATCH(W$3,#REF!,0)=2,#REF!,"")))</f>
        <v>#REF!</v>
      </c>
      <c r="X200" t="e">
        <f>IF(AND(#REF!=X199,#REF!="Y")=TRUE,"",IF(ISERROR(MATCH(X$3,#REF!,0)=TRUE),X199,IF(MATCH(X$3,#REF!,0)=2,#REF!,"")))</f>
        <v>#REF!</v>
      </c>
      <c r="Y200" t="e">
        <f>IF(AND(#REF!=Y199,#REF!="Y")=TRUE,"",IF(ISERROR(MATCH(Y$3,#REF!,0)=TRUE),Y199,IF(MATCH(Y$3,#REF!,0)=2,#REF!,"")))</f>
        <v>#REF!</v>
      </c>
      <c r="Z200" t="e">
        <f>IF(AND(#REF!=Z199,#REF!="Y")=TRUE,"",IF(ISERROR(MATCH(Z$3,#REF!,0)=TRUE),Z199,IF(MATCH(Z$3,#REF!,0)=2,#REF!,"")))</f>
        <v>#REF!</v>
      </c>
      <c r="AA200" s="110" t="e">
        <f>IF(AND(#REF!=AA199,#REF!="Y")=TRUE,"",IF(ISERROR(MATCH(AA$3,#REF!,0)=TRUE),AA199,IF(MATCH(AA$3,#REF!,0)=2,#REF!,"")))</f>
        <v>#REF!</v>
      </c>
      <c r="AB200" s="111" t="e">
        <f>IF(AND(#REF!=AB199,#REF!="Y")=TRUE,"",IF(ISERROR(MATCH(AB$3,#REF!,0)=TRUE),AB199,IF(MATCH(AB$3,#REF!,0)=2,#REF!,"")))</f>
        <v>#REF!</v>
      </c>
      <c r="AC200" s="111" t="e">
        <f>IF(AND(#REF!=AC199,#REF!="Y")=TRUE,"",IF(ISERROR(MATCH(AC$3,#REF!,0)=TRUE),AC199,IF(MATCH(AC$3,#REF!,0)=2,#REF!,"")))</f>
        <v>#REF!</v>
      </c>
      <c r="AD200" s="114" t="e">
        <f>IF(AND(#REF!=AD199,#REF!="Y")=TRUE,"",IF(ISERROR(MATCH(AD$3,#REF!,0)=TRUE),AD199,IF(MATCH(AD$3,#REF!,0)=2,#REF!,"")))</f>
        <v>#REF!</v>
      </c>
      <c r="AE200" s="110" t="e">
        <f>IF(AND(#REF!=AE199,#REF!="Y")=TRUE,"",IF(ISERROR(MATCH(AE$3,#REF!,0)=TRUE),AE199,IF(MATCH(AE$3,#REF!,0)=2,#REF!,"")))</f>
        <v>#REF!</v>
      </c>
      <c r="AF200" s="114" t="e">
        <f>IF(AND(#REF!=AF199,#REF!="Y")=TRUE,"",IF(ISERROR(MATCH(AF$3,#REF!,0)=TRUE),AF199,IF(MATCH(AF$3,#REF!,0)=2,#REF!,"")))</f>
        <v>#REF!</v>
      </c>
      <c r="AG200" t="e">
        <f>IF(AND(#REF!=AG199,#REF!="Y")=TRUE,"",IF(ISERROR(MATCH(AG$3,#REF!,0)=TRUE),AG199,IF(MATCH(AG$3,#REF!,0)=2,#REF!,"")))</f>
        <v>#REF!</v>
      </c>
      <c r="AH200" t="e">
        <f>IF(AND(#REF!=AH199,#REF!="Y")=TRUE,"",IF(ISERROR(MATCH(AH$3,#REF!,0)=TRUE),AH199,IF(MATCH(AH$3,#REF!,0)=2,#REF!,"")))</f>
        <v>#REF!</v>
      </c>
      <c r="AI200" t="e">
        <f>IF(AND(#REF!=AI199,#REF!="Y")=TRUE,"",IF(ISERROR(MATCH(AI$3,#REF!,0)=TRUE),AI199,IF(MATCH(AI$3,#REF!,0)=2,#REF!,"")))</f>
        <v>#REF!</v>
      </c>
      <c r="AJ200" t="e">
        <f>IF(AND(#REF!=AJ199,#REF!="Y")=TRUE,"",IF(ISERROR(MATCH(AJ$3,#REF!,0)=TRUE),AJ199,IF(MATCH(AJ$3,#REF!,0)=2,#REF!,"")))</f>
        <v>#REF!</v>
      </c>
      <c r="AK200" t="e">
        <f>IF(AND(#REF!=AK199,#REF!="Y")=TRUE,"",IF(ISERROR(MATCH(AK$3,#REF!,0)=TRUE),AK199,IF(MATCH(AK$3,#REF!,0)=2,#REF!,"")))</f>
        <v>#REF!</v>
      </c>
      <c r="AL200" t="e">
        <f>IF(AND(#REF!=AL199,#REF!="Y")=TRUE,"",IF(ISERROR(MATCH(AL$3,#REF!,0)=TRUE),AL199,IF(MATCH(AL$3,#REF!,0)=2,#REF!,"")))</f>
        <v>#REF!</v>
      </c>
      <c r="AM200" t="e">
        <f>IF(AND(#REF!=AM199,#REF!="Y")=TRUE,"",IF(ISERROR(MATCH(AM$3,#REF!,0)=TRUE),AM199,IF(MATCH(AM$3,#REF!,0)=2,#REF!,"")))</f>
        <v>#REF!</v>
      </c>
      <c r="AN200" t="e">
        <f>IF(AND(#REF!=AN199,#REF!="Y")=TRUE,"",IF(ISERROR(MATCH(AN$3,#REF!,0)=TRUE),AN199,IF(MATCH(AN$3,#REF!,0)=2,#REF!,"")))</f>
        <v>#REF!</v>
      </c>
      <c r="AO200" s="110" t="e">
        <f>IF(AND(#REF!=AO199,#REF!="Y")=TRUE,"",IF(ISERROR(MATCH(AO$3,#REF!,0)=TRUE),AO199,IF(MATCH(AO$3,#REF!,0)=2,#REF!,"")))</f>
        <v>#REF!</v>
      </c>
      <c r="AP200" s="111" t="e">
        <f>IF(AND(#REF!=AP199,#REF!="Y")=TRUE,"",IF(ISERROR(MATCH(AP$3,#REF!,0)=TRUE),AP199,IF(MATCH(AP$3,#REF!,0)=2,#REF!,"")))</f>
        <v>#REF!</v>
      </c>
      <c r="AQ200" s="111" t="e">
        <f>IF(AND(#REF!=AQ199,#REF!="Y")=TRUE,"",IF(ISERROR(MATCH(AQ$3,#REF!,0)=TRUE),AQ199,IF(MATCH(AQ$3,#REF!,0)=2,#REF!,"")))</f>
        <v>#REF!</v>
      </c>
      <c r="AR200" s="111" t="e">
        <f>IF(AND(#REF!=AR199,#REF!="Y")=TRUE,"",IF(ISERROR(MATCH(AR$3,#REF!,0)=TRUE),AR199,IF(MATCH(AR$3,#REF!,0)=2,#REF!,"")))</f>
        <v>#REF!</v>
      </c>
      <c r="AS200" s="114" t="e">
        <f>IF(AND(#REF!=AS199,#REF!="Y")=TRUE,"",IF(ISERROR(MATCH(AS$3,#REF!,0)=TRUE),AS199,IF(MATCH(AS$3,#REF!,0)=2,#REF!,"")))</f>
        <v>#REF!</v>
      </c>
      <c r="AT200" s="110" t="e">
        <f>IF(AND(#REF!=AT199,#REF!="Y")=TRUE,"",IF(ISERROR(MATCH(AT$3,#REF!,0)=TRUE),AT199,IF(MATCH(AT$3,#REF!,0)=2,#REF!,"")))</f>
        <v>#REF!</v>
      </c>
      <c r="AU200" s="111" t="e">
        <f>IF(AND(#REF!=AU199,#REF!="Y")=TRUE,"",IF(ISERROR(MATCH(AU$3,#REF!,0)=TRUE),AU199,IF(MATCH(AU$3,#REF!,0)=2,#REF!,"")))</f>
        <v>#REF!</v>
      </c>
      <c r="AV200" s="114" t="e">
        <f>IF(AND(#REF!=AV199,#REF!="Y")=TRUE,"",IF(ISERROR(MATCH(AV$3,#REF!,0)=TRUE),AV199,IF(MATCH(AV$3,#REF!,0)=2,#REF!,"")))</f>
        <v>#REF!</v>
      </c>
    </row>
  </sheetData>
  <dataValidations count="1">
    <dataValidation type="list" allowBlank="1" showInputMessage="1" showErrorMessage="1" sqref="B4:AV4">
      <formula1>$BA$2:$BA$214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F50"/>
  <sheetViews>
    <sheetView workbookViewId="0"/>
  </sheetViews>
  <sheetFormatPr baseColWidth="10" defaultRowHeight="15"/>
  <cols>
    <col min="1" max="1" width="15.5703125" customWidth="1"/>
    <col min="2" max="2" width="9.140625" customWidth="1"/>
    <col min="3" max="3" width="24.5703125" customWidth="1"/>
  </cols>
  <sheetData>
    <row r="2" spans="1:6">
      <c r="A2" t="s">
        <v>44</v>
      </c>
      <c r="B2" t="s">
        <v>45</v>
      </c>
      <c r="F2" s="117"/>
    </row>
    <row r="3" spans="1:6">
      <c r="A3" t="s">
        <v>46</v>
      </c>
      <c r="B3" t="s">
        <v>47</v>
      </c>
      <c r="C3" t="str">
        <f>+A3</f>
        <v>Parkwater 1</v>
      </c>
      <c r="D3" t="s">
        <v>378</v>
      </c>
      <c r="F3" s="117">
        <v>1</v>
      </c>
    </row>
    <row r="4" spans="1:6">
      <c r="A4" t="s">
        <v>48</v>
      </c>
      <c r="B4" t="s">
        <v>49</v>
      </c>
      <c r="C4" t="str">
        <f t="shared" ref="C4:C50" si="0">+A4</f>
        <v>Parkwater 2</v>
      </c>
      <c r="D4" t="s">
        <v>378</v>
      </c>
      <c r="F4" s="117">
        <v>1</v>
      </c>
    </row>
    <row r="5" spans="1:6">
      <c r="A5" t="s">
        <v>50</v>
      </c>
      <c r="B5" t="s">
        <v>51</v>
      </c>
      <c r="C5" t="str">
        <f t="shared" si="0"/>
        <v>Parkwater 3</v>
      </c>
      <c r="D5" t="s">
        <v>378</v>
      </c>
      <c r="F5" s="117">
        <v>1</v>
      </c>
    </row>
    <row r="6" spans="1:6">
      <c r="A6" t="s">
        <v>52</v>
      </c>
      <c r="B6" t="s">
        <v>53</v>
      </c>
      <c r="C6" t="str">
        <f t="shared" si="0"/>
        <v>Parkwater 4</v>
      </c>
      <c r="D6" t="s">
        <v>378</v>
      </c>
      <c r="F6" s="117">
        <v>1</v>
      </c>
    </row>
    <row r="7" spans="1:6">
      <c r="A7" t="s">
        <v>54</v>
      </c>
      <c r="B7" t="s">
        <v>55</v>
      </c>
      <c r="C7" t="str">
        <f t="shared" si="0"/>
        <v>Parkwater 5</v>
      </c>
      <c r="D7" t="s">
        <v>378</v>
      </c>
      <c r="F7" s="117">
        <v>1</v>
      </c>
    </row>
    <row r="8" spans="1:6">
      <c r="A8" t="s">
        <v>56</v>
      </c>
      <c r="B8" t="s">
        <v>57</v>
      </c>
      <c r="C8" t="str">
        <f t="shared" si="0"/>
        <v>Parkwater 6</v>
      </c>
      <c r="D8" t="s">
        <v>378</v>
      </c>
      <c r="F8" s="117">
        <v>1</v>
      </c>
    </row>
    <row r="9" spans="1:6">
      <c r="A9" t="s">
        <v>112</v>
      </c>
      <c r="B9" t="s">
        <v>113</v>
      </c>
      <c r="C9" t="str">
        <f t="shared" si="0"/>
        <v>Parkwater 7a</v>
      </c>
      <c r="D9" t="s">
        <v>378</v>
      </c>
      <c r="F9" s="117">
        <v>1</v>
      </c>
    </row>
    <row r="10" spans="1:6">
      <c r="A10" t="s">
        <v>110</v>
      </c>
      <c r="B10" t="s">
        <v>111</v>
      </c>
      <c r="C10" t="str">
        <f>+A10</f>
        <v>Parkwater 7b</v>
      </c>
      <c r="D10" t="s">
        <v>378</v>
      </c>
      <c r="F10" s="117">
        <v>2</v>
      </c>
    </row>
    <row r="11" spans="1:6">
      <c r="A11" t="s">
        <v>58</v>
      </c>
      <c r="B11" t="s">
        <v>59</v>
      </c>
      <c r="C11" t="str">
        <f t="shared" si="0"/>
        <v>Erehwyna 1</v>
      </c>
      <c r="D11" t="s">
        <v>287</v>
      </c>
      <c r="F11" s="117">
        <v>2</v>
      </c>
    </row>
    <row r="12" spans="1:6">
      <c r="A12" t="s">
        <v>60</v>
      </c>
      <c r="B12" t="s">
        <v>61</v>
      </c>
      <c r="C12" t="str">
        <f>+A12</f>
        <v>Erehwyna 2</v>
      </c>
      <c r="D12" t="s">
        <v>287</v>
      </c>
      <c r="F12" s="117">
        <v>3</v>
      </c>
    </row>
    <row r="13" spans="1:6">
      <c r="A13" t="s">
        <v>62</v>
      </c>
      <c r="B13" t="s">
        <v>63</v>
      </c>
      <c r="C13" t="str">
        <f t="shared" si="0"/>
        <v>Erehwyna 3</v>
      </c>
      <c r="D13" t="s">
        <v>287</v>
      </c>
      <c r="F13" s="117">
        <v>2</v>
      </c>
    </row>
    <row r="14" spans="1:6">
      <c r="A14" t="s">
        <v>64</v>
      </c>
      <c r="B14" t="s">
        <v>65</v>
      </c>
      <c r="C14" t="str">
        <f t="shared" si="0"/>
        <v>Erehwyna 4</v>
      </c>
      <c r="D14" t="s">
        <v>287</v>
      </c>
      <c r="F14" s="117">
        <v>2</v>
      </c>
    </row>
    <row r="15" spans="1:6">
      <c r="A15" t="s">
        <v>66</v>
      </c>
      <c r="B15" t="s">
        <v>67</v>
      </c>
      <c r="C15" t="str">
        <f t="shared" si="0"/>
        <v>Erehwyna 5</v>
      </c>
      <c r="D15" t="s">
        <v>287</v>
      </c>
      <c r="F15" s="117">
        <v>2</v>
      </c>
    </row>
    <row r="16" spans="1:6">
      <c r="A16" t="s">
        <v>68</v>
      </c>
      <c r="B16" t="s">
        <v>69</v>
      </c>
      <c r="C16" t="str">
        <f t="shared" si="0"/>
        <v>Erehwyna 6</v>
      </c>
      <c r="D16" t="s">
        <v>287</v>
      </c>
      <c r="F16" s="117">
        <v>3</v>
      </c>
    </row>
    <row r="17" spans="1:6">
      <c r="A17" t="s">
        <v>70</v>
      </c>
      <c r="B17" t="s">
        <v>71</v>
      </c>
      <c r="C17" t="str">
        <f t="shared" si="0"/>
        <v>Erehwyna 7</v>
      </c>
      <c r="D17" t="s">
        <v>287</v>
      </c>
      <c r="F17" s="117">
        <v>3</v>
      </c>
    </row>
    <row r="18" spans="1:6">
      <c r="A18" t="s">
        <v>72</v>
      </c>
      <c r="B18" t="s">
        <v>79</v>
      </c>
      <c r="C18" t="str">
        <f t="shared" si="0"/>
        <v>Whitehall 1</v>
      </c>
      <c r="D18" t="s">
        <v>33</v>
      </c>
      <c r="F18" s="117">
        <v>2</v>
      </c>
    </row>
    <row r="19" spans="1:6">
      <c r="A19" t="s">
        <v>73</v>
      </c>
      <c r="B19" t="s">
        <v>80</v>
      </c>
      <c r="C19" t="str">
        <f t="shared" si="0"/>
        <v>Whitehall 2</v>
      </c>
      <c r="D19" t="s">
        <v>33</v>
      </c>
      <c r="F19" s="117">
        <v>2</v>
      </c>
    </row>
    <row r="20" spans="1:6">
      <c r="A20" t="s">
        <v>76</v>
      </c>
      <c r="B20" t="s">
        <v>81</v>
      </c>
      <c r="C20" t="str">
        <f t="shared" si="0"/>
        <v>Whitehall 3</v>
      </c>
      <c r="D20" t="s">
        <v>33</v>
      </c>
      <c r="F20" s="117">
        <v>2</v>
      </c>
    </row>
    <row r="21" spans="1:6">
      <c r="A21" t="s">
        <v>74</v>
      </c>
      <c r="B21" t="s">
        <v>78</v>
      </c>
      <c r="C21" t="str">
        <f t="shared" si="0"/>
        <v>Haslingen 1</v>
      </c>
      <c r="D21" t="s">
        <v>117</v>
      </c>
      <c r="F21" s="117">
        <v>2</v>
      </c>
    </row>
    <row r="22" spans="1:6">
      <c r="A22" t="s">
        <v>75</v>
      </c>
      <c r="B22" t="s">
        <v>82</v>
      </c>
      <c r="C22" t="str">
        <f t="shared" si="0"/>
        <v>Haslingen 2</v>
      </c>
      <c r="D22" t="s">
        <v>117</v>
      </c>
      <c r="F22" s="117">
        <v>2</v>
      </c>
    </row>
    <row r="23" spans="1:6">
      <c r="A23" t="s">
        <v>77</v>
      </c>
      <c r="B23" t="s">
        <v>83</v>
      </c>
      <c r="C23" t="str">
        <f t="shared" si="0"/>
        <v>Haslingen 3</v>
      </c>
      <c r="D23" t="s">
        <v>117</v>
      </c>
      <c r="F23" s="117">
        <v>2</v>
      </c>
    </row>
    <row r="24" spans="1:6">
      <c r="A24" t="s">
        <v>84</v>
      </c>
      <c r="B24" t="s">
        <v>85</v>
      </c>
      <c r="C24" t="str">
        <f t="shared" si="0"/>
        <v>Ocala 1</v>
      </c>
      <c r="D24" t="s">
        <v>118</v>
      </c>
      <c r="F24" s="117">
        <v>2</v>
      </c>
    </row>
    <row r="25" spans="1:6">
      <c r="A25" t="s">
        <v>86</v>
      </c>
      <c r="B25" t="s">
        <v>87</v>
      </c>
      <c r="C25" t="str">
        <f t="shared" si="0"/>
        <v>Ocala 2</v>
      </c>
      <c r="D25" t="s">
        <v>118</v>
      </c>
      <c r="F25" s="117">
        <v>2</v>
      </c>
    </row>
    <row r="26" spans="1:6">
      <c r="A26" t="s">
        <v>88</v>
      </c>
      <c r="B26" t="s">
        <v>114</v>
      </c>
      <c r="C26" t="str">
        <f t="shared" si="0"/>
        <v>Trunklaid 1</v>
      </c>
      <c r="D26" t="s">
        <v>394</v>
      </c>
      <c r="F26" s="117">
        <v>1</v>
      </c>
    </row>
    <row r="27" spans="1:6">
      <c r="A27" t="s">
        <v>89</v>
      </c>
      <c r="B27" t="s">
        <v>90</v>
      </c>
      <c r="C27" t="str">
        <f t="shared" si="0"/>
        <v>Trunklaid 2</v>
      </c>
      <c r="D27" t="s">
        <v>394</v>
      </c>
      <c r="F27" s="117">
        <v>1</v>
      </c>
    </row>
    <row r="28" spans="1:6">
      <c r="A28" t="s">
        <v>91</v>
      </c>
      <c r="B28" t="s">
        <v>92</v>
      </c>
      <c r="C28" t="str">
        <f>+A28</f>
        <v>Rocky Point 1</v>
      </c>
      <c r="D28" t="s">
        <v>391</v>
      </c>
      <c r="F28" s="117">
        <v>1</v>
      </c>
    </row>
    <row r="29" spans="1:6">
      <c r="A29" t="s">
        <v>93</v>
      </c>
      <c r="B29" t="s">
        <v>94</v>
      </c>
      <c r="C29" t="str">
        <f t="shared" si="0"/>
        <v>Rocky Point 2</v>
      </c>
      <c r="D29" t="s">
        <v>391</v>
      </c>
      <c r="F29" s="117">
        <v>2</v>
      </c>
    </row>
    <row r="30" spans="1:6">
      <c r="A30" t="s">
        <v>95</v>
      </c>
      <c r="B30" t="s">
        <v>96</v>
      </c>
      <c r="C30" t="str">
        <f t="shared" si="0"/>
        <v>Fremont 1</v>
      </c>
      <c r="D30" t="s">
        <v>115</v>
      </c>
      <c r="F30" s="117">
        <v>2</v>
      </c>
    </row>
    <row r="31" spans="1:6">
      <c r="A31" t="s">
        <v>97</v>
      </c>
      <c r="B31" t="s">
        <v>98</v>
      </c>
      <c r="C31" t="str">
        <f t="shared" si="0"/>
        <v>Fremont 2</v>
      </c>
      <c r="D31" t="s">
        <v>115</v>
      </c>
      <c r="F31" s="117">
        <v>1</v>
      </c>
    </row>
    <row r="32" spans="1:6">
      <c r="A32" t="s">
        <v>104</v>
      </c>
      <c r="B32" t="s">
        <v>105</v>
      </c>
      <c r="C32" t="str">
        <f t="shared" si="0"/>
        <v>Fremont Yard 1</v>
      </c>
      <c r="D32" t="s">
        <v>116</v>
      </c>
      <c r="F32" s="117">
        <v>2</v>
      </c>
    </row>
    <row r="33" spans="1:6">
      <c r="A33" t="s">
        <v>106</v>
      </c>
      <c r="B33" t="s">
        <v>107</v>
      </c>
      <c r="C33" t="str">
        <f t="shared" si="0"/>
        <v>Fremont Yard 2</v>
      </c>
      <c r="D33" t="s">
        <v>116</v>
      </c>
      <c r="F33" s="117">
        <v>1</v>
      </c>
    </row>
    <row r="34" spans="1:6">
      <c r="A34" s="118" t="s">
        <v>101</v>
      </c>
      <c r="B34" s="118" t="s">
        <v>100</v>
      </c>
      <c r="C34" t="str">
        <f>+A34</f>
        <v>Aberdeen Yard 1</v>
      </c>
      <c r="D34" t="s">
        <v>396</v>
      </c>
      <c r="F34" s="117">
        <v>1</v>
      </c>
    </row>
    <row r="35" spans="1:6">
      <c r="A35" s="118" t="s">
        <v>102</v>
      </c>
      <c r="B35" s="118" t="s">
        <v>103</v>
      </c>
      <c r="C35" t="str">
        <f>+A35</f>
        <v>Aberdeen Yard 2</v>
      </c>
      <c r="D35" t="s">
        <v>396</v>
      </c>
      <c r="F35" s="117">
        <v>1</v>
      </c>
    </row>
    <row r="36" spans="1:6">
      <c r="C36">
        <f t="shared" si="0"/>
        <v>0</v>
      </c>
      <c r="F36" s="117">
        <v>1</v>
      </c>
    </row>
    <row r="37" spans="1:6">
      <c r="C37">
        <f t="shared" si="0"/>
        <v>0</v>
      </c>
      <c r="F37" s="117">
        <v>1</v>
      </c>
    </row>
    <row r="38" spans="1:6">
      <c r="C38">
        <f t="shared" si="0"/>
        <v>0</v>
      </c>
      <c r="F38" s="117">
        <v>1</v>
      </c>
    </row>
    <row r="39" spans="1:6">
      <c r="C39">
        <f t="shared" si="0"/>
        <v>0</v>
      </c>
      <c r="F39" s="117">
        <v>1</v>
      </c>
    </row>
    <row r="40" spans="1:6">
      <c r="C40">
        <f t="shared" si="0"/>
        <v>0</v>
      </c>
      <c r="F40" s="117">
        <v>1</v>
      </c>
    </row>
    <row r="41" spans="1:6">
      <c r="C41">
        <f t="shared" si="0"/>
        <v>0</v>
      </c>
      <c r="F41" s="117">
        <v>1</v>
      </c>
    </row>
    <row r="42" spans="1:6">
      <c r="C42">
        <f t="shared" si="0"/>
        <v>0</v>
      </c>
      <c r="F42" s="117">
        <v>1</v>
      </c>
    </row>
    <row r="43" spans="1:6">
      <c r="C43">
        <f t="shared" si="0"/>
        <v>0</v>
      </c>
      <c r="F43" s="117">
        <v>3</v>
      </c>
    </row>
    <row r="44" spans="1:6">
      <c r="C44">
        <f t="shared" si="0"/>
        <v>0</v>
      </c>
      <c r="F44" s="117">
        <v>3</v>
      </c>
    </row>
    <row r="45" spans="1:6">
      <c r="C45">
        <f t="shared" si="0"/>
        <v>0</v>
      </c>
      <c r="F45" s="117">
        <v>2</v>
      </c>
    </row>
    <row r="46" spans="1:6">
      <c r="C46">
        <f t="shared" si="0"/>
        <v>0</v>
      </c>
      <c r="F46" s="117">
        <v>2</v>
      </c>
    </row>
    <row r="47" spans="1:6">
      <c r="C47">
        <f t="shared" si="0"/>
        <v>0</v>
      </c>
      <c r="F47" s="117">
        <v>2</v>
      </c>
    </row>
    <row r="48" spans="1:6">
      <c r="C48">
        <f t="shared" si="0"/>
        <v>0</v>
      </c>
      <c r="F48" s="117">
        <v>3</v>
      </c>
    </row>
    <row r="49" spans="3:6">
      <c r="C49">
        <f t="shared" si="0"/>
        <v>0</v>
      </c>
      <c r="F49" s="117">
        <v>3</v>
      </c>
    </row>
    <row r="50" spans="3:6">
      <c r="C50">
        <f t="shared" si="0"/>
        <v>0</v>
      </c>
      <c r="F50" s="117">
        <v>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30"/>
  <sheetViews>
    <sheetView workbookViewId="0">
      <selection activeCell="A2" sqref="A2:D4"/>
    </sheetView>
  </sheetViews>
  <sheetFormatPr baseColWidth="10" defaultColWidth="39" defaultRowHeight="15"/>
  <cols>
    <col min="1" max="16384" width="39" style="264"/>
  </cols>
  <sheetData>
    <row r="1" spans="1:5" ht="26.25">
      <c r="A1" s="396" t="s">
        <v>577</v>
      </c>
      <c r="B1" s="397"/>
      <c r="C1" s="397"/>
      <c r="D1" s="398"/>
    </row>
    <row r="2" spans="1:5" ht="20.25">
      <c r="A2" s="300"/>
      <c r="B2" s="300"/>
      <c r="C2" s="300"/>
      <c r="D2" s="300"/>
    </row>
    <row r="3" spans="1:5" ht="20.25">
      <c r="A3" s="301"/>
      <c r="B3" s="301"/>
      <c r="C3" s="301"/>
      <c r="D3" s="301"/>
    </row>
    <row r="4" spans="1:5" ht="20.25">
      <c r="A4" s="301"/>
      <c r="B4" s="301"/>
      <c r="C4" s="301"/>
      <c r="D4" s="301"/>
    </row>
    <row r="5" spans="1:5">
      <c r="A5" s="299"/>
      <c r="B5" s="299"/>
      <c r="C5" s="299"/>
      <c r="D5" s="299"/>
      <c r="E5" s="289"/>
    </row>
    <row r="6" spans="1:5">
      <c r="A6" s="299"/>
      <c r="B6" s="299"/>
      <c r="C6" s="299"/>
      <c r="D6" s="299"/>
      <c r="E6" s="289"/>
    </row>
    <row r="7" spans="1:5">
      <c r="A7" s="299"/>
      <c r="B7" s="299"/>
      <c r="C7" s="299"/>
      <c r="D7" s="299"/>
      <c r="E7" s="289"/>
    </row>
    <row r="8" spans="1:5">
      <c r="A8" s="299"/>
      <c r="B8" s="299"/>
      <c r="C8" s="299"/>
      <c r="D8" s="299"/>
      <c r="E8" s="289"/>
    </row>
    <row r="9" spans="1:5">
      <c r="A9" s="299"/>
      <c r="B9" s="299"/>
      <c r="C9" s="299"/>
      <c r="D9" s="299"/>
      <c r="E9" s="289"/>
    </row>
    <row r="10" spans="1:5">
      <c r="A10" s="299"/>
      <c r="B10" s="299"/>
      <c r="C10" s="299"/>
      <c r="D10" s="299"/>
      <c r="E10" s="289"/>
    </row>
    <row r="11" spans="1:5">
      <c r="A11" s="299"/>
      <c r="B11" s="299"/>
      <c r="C11" s="299"/>
      <c r="D11" s="299"/>
      <c r="E11" s="289"/>
    </row>
    <row r="12" spans="1:5">
      <c r="A12" s="299"/>
      <c r="B12" s="299"/>
      <c r="C12" s="299"/>
      <c r="D12" s="299"/>
      <c r="E12" s="289"/>
    </row>
    <row r="13" spans="1:5">
      <c r="A13" s="299"/>
      <c r="B13" s="299"/>
      <c r="C13" s="299"/>
      <c r="D13" s="299"/>
      <c r="E13" s="289"/>
    </row>
    <row r="14" spans="1:5">
      <c r="A14" s="299"/>
      <c r="B14" s="299"/>
      <c r="C14" s="299"/>
      <c r="D14" s="299"/>
      <c r="E14" s="289"/>
    </row>
    <row r="15" spans="1:5">
      <c r="A15" s="265"/>
      <c r="B15" s="289"/>
      <c r="C15" s="289"/>
      <c r="D15" s="289"/>
    </row>
    <row r="16" spans="1:5">
      <c r="A16" s="265"/>
      <c r="B16" s="289"/>
      <c r="C16" s="289"/>
      <c r="D16" s="289"/>
    </row>
    <row r="17" spans="1:4">
      <c r="A17" s="265"/>
      <c r="B17" s="289"/>
      <c r="C17" s="289"/>
      <c r="D17" s="289"/>
    </row>
    <row r="18" spans="1:4">
      <c r="A18" s="265"/>
      <c r="B18" s="289"/>
      <c r="C18" s="289"/>
      <c r="D18" s="289"/>
    </row>
    <row r="19" spans="1:4">
      <c r="A19" s="265"/>
      <c r="B19" s="289"/>
      <c r="C19" s="289"/>
      <c r="D19" s="289"/>
    </row>
    <row r="20" spans="1:4">
      <c r="A20" s="265"/>
      <c r="B20" s="289"/>
      <c r="C20" s="289"/>
      <c r="D20" s="289"/>
    </row>
    <row r="21" spans="1:4">
      <c r="A21" s="265"/>
      <c r="B21" s="289"/>
      <c r="C21" s="289"/>
      <c r="D21" s="289"/>
    </row>
    <row r="22" spans="1:4">
      <c r="A22" s="289"/>
      <c r="B22" s="289"/>
      <c r="C22" s="289"/>
    </row>
    <row r="23" spans="1:4">
      <c r="A23" s="289"/>
      <c r="B23" s="289"/>
      <c r="C23" s="289"/>
    </row>
    <row r="24" spans="1:4">
      <c r="A24" s="289"/>
      <c r="B24" s="289"/>
      <c r="C24" s="289"/>
    </row>
    <row r="25" spans="1:4">
      <c r="A25" s="289"/>
      <c r="B25" s="289"/>
      <c r="C25" s="289"/>
    </row>
    <row r="26" spans="1:4">
      <c r="A26" s="289"/>
      <c r="B26" s="289"/>
      <c r="C26" s="289"/>
    </row>
    <row r="27" spans="1:4">
      <c r="A27" s="289"/>
      <c r="B27" s="289"/>
      <c r="C27" s="289"/>
    </row>
    <row r="28" spans="1:4">
      <c r="A28" s="289"/>
      <c r="B28" s="289"/>
      <c r="C28" s="289"/>
    </row>
    <row r="29" spans="1:4">
      <c r="A29" s="289"/>
      <c r="B29" s="289"/>
      <c r="C29" s="289"/>
    </row>
    <row r="30" spans="1:4">
      <c r="A30" s="289"/>
      <c r="B30" s="289"/>
      <c r="C30" s="289"/>
    </row>
  </sheetData>
  <mergeCells count="1">
    <mergeCell ref="A1:D1"/>
  </mergeCells>
  <pageMargins left="0.7" right="0.7" top="0.75" bottom="0.75" header="0.3" footer="0.3"/>
  <pageSetup scale="1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pageSetUpPr fitToPage="1"/>
  </sheetPr>
  <dimension ref="A1:M68"/>
  <sheetViews>
    <sheetView workbookViewId="0">
      <selection sqref="A1:F1"/>
    </sheetView>
  </sheetViews>
  <sheetFormatPr baseColWidth="10" defaultRowHeight="15"/>
  <cols>
    <col min="1" max="1" width="14" customWidth="1"/>
    <col min="2" max="2" width="8.85546875" style="220" customWidth="1"/>
    <col min="3" max="3" width="43.5703125" customWidth="1"/>
    <col min="4" max="4" width="13.7109375" style="74" customWidth="1"/>
    <col min="5" max="5" width="13.28515625" customWidth="1"/>
    <col min="6" max="6" width="11.42578125" customWidth="1"/>
    <col min="7" max="7" width="22.42578125" hidden="1" customWidth="1"/>
    <col min="8" max="8" width="14" style="18" customWidth="1"/>
    <col min="9" max="9" width="9.140625" hidden="1" customWidth="1"/>
  </cols>
  <sheetData>
    <row r="1" spans="1:13">
      <c r="A1" s="371" t="s">
        <v>213</v>
      </c>
      <c r="B1" s="372"/>
      <c r="C1" s="372"/>
      <c r="D1" s="372"/>
      <c r="E1" s="372"/>
      <c r="F1" s="372"/>
      <c r="G1" s="242"/>
      <c r="H1" s="250"/>
      <c r="I1" s="243"/>
      <c r="J1" s="111"/>
      <c r="K1" s="111"/>
    </row>
    <row r="2" spans="1:13" ht="15.75" thickBot="1">
      <c r="A2" s="266" t="s">
        <v>181</v>
      </c>
      <c r="B2" s="267" t="s">
        <v>43</v>
      </c>
      <c r="C2" s="214" t="s">
        <v>182</v>
      </c>
      <c r="D2" s="214" t="s">
        <v>183</v>
      </c>
      <c r="E2" s="214" t="s">
        <v>36</v>
      </c>
      <c r="F2" s="214" t="s">
        <v>121</v>
      </c>
      <c r="G2" s="214" t="s">
        <v>32</v>
      </c>
      <c r="H2" s="268" t="s">
        <v>9</v>
      </c>
      <c r="I2" s="247" t="s">
        <v>8</v>
      </c>
      <c r="J2" s="214"/>
      <c r="K2" s="111"/>
    </row>
    <row r="3" spans="1:13">
      <c r="A3" s="269"/>
      <c r="B3" s="270"/>
      <c r="C3" s="271"/>
      <c r="D3" s="271"/>
      <c r="E3" s="271"/>
      <c r="F3" s="271"/>
      <c r="G3" s="272"/>
      <c r="H3" s="273"/>
      <c r="I3" s="248"/>
      <c r="J3" s="111"/>
      <c r="K3" s="111"/>
    </row>
    <row r="4" spans="1:13">
      <c r="A4" s="216" t="s">
        <v>423</v>
      </c>
      <c r="B4" s="249">
        <v>1</v>
      </c>
      <c r="C4" s="244" t="e">
        <f>VLOOKUP(CONCATENATE($A$4,B4),'All Trains &amp; Jobs'!$L$2:$O$31,4,FALSE)</f>
        <v>#N/A</v>
      </c>
      <c r="D4" s="255"/>
      <c r="E4" s="111"/>
      <c r="F4" s="212"/>
      <c r="G4" s="111"/>
      <c r="H4" s="251"/>
      <c r="I4" s="248"/>
      <c r="J4" s="111"/>
      <c r="K4" s="111"/>
    </row>
    <row r="5" spans="1:13">
      <c r="A5" s="216"/>
      <c r="B5" s="249">
        <v>2</v>
      </c>
      <c r="C5" s="244" t="e">
        <f>VLOOKUP(CONCATENATE($A$4,B5),'All Trains &amp; Jobs'!$L$2:$O$31,4,FALSE)</f>
        <v>#N/A</v>
      </c>
      <c r="D5" s="212"/>
      <c r="E5" s="212"/>
      <c r="F5" s="212"/>
      <c r="G5" s="111"/>
      <c r="H5" s="248"/>
      <c r="I5" s="248"/>
      <c r="J5" s="111"/>
      <c r="K5" s="111"/>
      <c r="L5" s="254"/>
      <c r="M5" s="253"/>
    </row>
    <row r="6" spans="1:13">
      <c r="A6" s="216"/>
      <c r="B6" s="249">
        <v>3</v>
      </c>
      <c r="C6" s="244" t="e">
        <f>VLOOKUP(CONCATENATE($A$4,B6),'All Trains &amp; Jobs'!$L$2:$O$31,4,FALSE)</f>
        <v>#N/A</v>
      </c>
      <c r="D6" s="255"/>
      <c r="E6" s="212"/>
      <c r="F6" s="212"/>
      <c r="G6" s="111"/>
      <c r="H6" s="251"/>
      <c r="I6" s="248"/>
      <c r="J6" s="111"/>
      <c r="K6" s="111"/>
      <c r="L6" s="254"/>
    </row>
    <row r="7" spans="1:13">
      <c r="A7" s="216"/>
      <c r="B7" s="249">
        <v>4</v>
      </c>
      <c r="C7" s="244" t="e">
        <f>VLOOKUP(CONCATENATE($A$4,B7),'All Trains &amp; Jobs'!$L$2:$O$31,4,FALSE)</f>
        <v>#N/A</v>
      </c>
      <c r="D7" s="255"/>
      <c r="E7" s="212"/>
      <c r="F7" s="212"/>
      <c r="G7" s="111"/>
      <c r="H7" s="248"/>
      <c r="I7" s="248">
        <v>8342</v>
      </c>
      <c r="J7" s="111"/>
      <c r="K7" s="111"/>
      <c r="L7" s="254"/>
    </row>
    <row r="8" spans="1:13">
      <c r="A8" s="216"/>
      <c r="B8" s="249">
        <v>5</v>
      </c>
      <c r="C8" s="244"/>
      <c r="D8" s="255"/>
      <c r="E8" s="212"/>
      <c r="F8" s="212"/>
      <c r="G8" s="111"/>
      <c r="H8" s="248"/>
      <c r="I8" s="248"/>
      <c r="J8" s="111"/>
      <c r="K8" s="111"/>
      <c r="L8" s="254"/>
    </row>
    <row r="9" spans="1:13">
      <c r="A9" s="216"/>
      <c r="B9" s="249">
        <v>6</v>
      </c>
      <c r="C9" s="244"/>
      <c r="D9" s="255"/>
      <c r="E9" s="212"/>
      <c r="F9" s="212"/>
      <c r="G9" s="111"/>
      <c r="H9" s="248"/>
      <c r="I9" s="248"/>
      <c r="J9" s="111"/>
      <c r="K9" s="111"/>
      <c r="L9" s="254"/>
    </row>
    <row r="10" spans="1:13">
      <c r="A10" s="216"/>
      <c r="B10" s="249">
        <v>7</v>
      </c>
      <c r="C10" s="244"/>
      <c r="D10" s="245"/>
      <c r="E10" s="212"/>
      <c r="F10" s="212"/>
      <c r="G10" s="111"/>
      <c r="H10" s="248"/>
      <c r="I10" s="248"/>
    </row>
    <row r="11" spans="1:13">
      <c r="A11" s="216"/>
      <c r="B11" s="249"/>
      <c r="C11" s="212"/>
      <c r="D11" s="212"/>
      <c r="E11" s="212"/>
      <c r="F11" s="212"/>
      <c r="G11" s="111"/>
      <c r="H11" s="248"/>
      <c r="I11" s="248"/>
    </row>
    <row r="12" spans="1:13">
      <c r="A12" s="216"/>
      <c r="B12" s="249"/>
      <c r="C12" s="212"/>
      <c r="D12" s="212"/>
      <c r="E12" s="212"/>
      <c r="F12" s="212"/>
      <c r="G12" s="111"/>
      <c r="H12" s="248"/>
      <c r="I12" s="248"/>
    </row>
    <row r="13" spans="1:13">
      <c r="A13" s="216" t="s">
        <v>422</v>
      </c>
      <c r="B13" s="249">
        <v>1</v>
      </c>
      <c r="C13" s="244" t="e">
        <f>VLOOKUP(CONCATENATE($A$13,B13),'All Trains &amp; Jobs'!$L$2:$O$31,4,FALSE)</f>
        <v>#N/A</v>
      </c>
      <c r="D13" s="246"/>
      <c r="E13" s="246"/>
      <c r="F13" s="212"/>
      <c r="G13" s="111"/>
      <c r="H13" s="251"/>
      <c r="I13" s="248"/>
    </row>
    <row r="14" spans="1:13">
      <c r="A14" s="216"/>
      <c r="B14" s="249">
        <v>2</v>
      </c>
      <c r="C14" s="244" t="e">
        <f>VLOOKUP(CONCATENATE($A$13,B14),'All Trains &amp; Jobs'!$L$2:$O$31,4,FALSE)</f>
        <v>#N/A</v>
      </c>
      <c r="D14" s="212"/>
      <c r="E14" s="212"/>
      <c r="F14" s="212"/>
      <c r="G14" s="111"/>
      <c r="H14" s="251"/>
      <c r="I14" s="248"/>
    </row>
    <row r="15" spans="1:13">
      <c r="A15" s="216"/>
      <c r="B15" s="249">
        <v>3</v>
      </c>
      <c r="C15" s="244" t="e">
        <f>VLOOKUP(CONCATENATE($A$13,B15),'All Trains &amp; Jobs'!$L$2:$O$31,4,FALSE)</f>
        <v>#N/A</v>
      </c>
      <c r="D15" s="111"/>
      <c r="E15" s="212"/>
      <c r="F15" s="212"/>
      <c r="G15" s="111"/>
      <c r="H15" s="251"/>
      <c r="I15" s="248"/>
    </row>
    <row r="16" spans="1:13">
      <c r="A16" s="216"/>
      <c r="B16" s="249">
        <v>4</v>
      </c>
      <c r="C16" s="244" t="e">
        <f>VLOOKUP(CONCATENATE($A$13,B16),'All Trains &amp; Jobs'!$L$2:$O$31,4,FALSE)</f>
        <v>#N/A</v>
      </c>
      <c r="D16" s="212"/>
      <c r="E16" s="212"/>
      <c r="F16" s="212"/>
      <c r="G16" s="111"/>
      <c r="H16" s="251"/>
      <c r="I16" s="248"/>
    </row>
    <row r="17" spans="1:12">
      <c r="A17" s="216"/>
      <c r="B17" s="249">
        <v>5</v>
      </c>
      <c r="C17" s="244"/>
      <c r="D17" s="212"/>
      <c r="E17" s="212"/>
      <c r="F17" s="212"/>
      <c r="G17" s="111"/>
      <c r="H17" s="248"/>
      <c r="I17" s="248"/>
    </row>
    <row r="18" spans="1:12">
      <c r="A18" s="216"/>
      <c r="B18" s="249">
        <v>6</v>
      </c>
      <c r="C18" s="244"/>
      <c r="D18" s="212"/>
      <c r="E18" s="212"/>
      <c r="F18" s="212"/>
      <c r="G18" s="111"/>
      <c r="H18" s="251"/>
      <c r="I18" s="248"/>
      <c r="L18" s="254"/>
    </row>
    <row r="19" spans="1:12">
      <c r="A19" s="216"/>
      <c r="B19" s="249">
        <v>7</v>
      </c>
      <c r="C19" s="244"/>
      <c r="D19" s="246"/>
      <c r="E19" s="212"/>
      <c r="F19" s="212"/>
      <c r="G19" s="111"/>
      <c r="H19" s="251"/>
      <c r="I19" s="248"/>
    </row>
    <row r="20" spans="1:12">
      <c r="A20" s="216"/>
      <c r="B20" s="249">
        <v>8</v>
      </c>
      <c r="C20" s="244" t="e">
        <f>VLOOKUP(CONCATENATE($A$13,B20),'All Trains &amp; Jobs'!$L$2:$O$31,4,FALSE)</f>
        <v>#N/A</v>
      </c>
      <c r="D20" s="246"/>
      <c r="E20" s="212"/>
      <c r="F20" s="212"/>
      <c r="G20" s="111"/>
      <c r="H20" s="251"/>
      <c r="I20" s="248"/>
    </row>
    <row r="21" spans="1:12">
      <c r="A21" s="216"/>
      <c r="B21" s="249">
        <v>9</v>
      </c>
      <c r="C21" s="244"/>
      <c r="D21" s="246"/>
      <c r="E21" s="212"/>
      <c r="F21" s="212"/>
      <c r="G21" s="111"/>
      <c r="H21" s="251"/>
      <c r="I21" s="248"/>
    </row>
    <row r="22" spans="1:12">
      <c r="A22" s="216"/>
      <c r="B22" s="249"/>
      <c r="C22" s="212"/>
      <c r="D22" s="246"/>
      <c r="E22" s="212"/>
      <c r="F22" s="212"/>
      <c r="G22" s="111"/>
      <c r="H22" s="251"/>
      <c r="I22" s="248"/>
    </row>
    <row r="23" spans="1:12">
      <c r="A23" s="216"/>
      <c r="B23" s="249"/>
      <c r="C23" s="212"/>
      <c r="D23" s="246"/>
      <c r="E23" s="212"/>
      <c r="F23" s="212"/>
      <c r="G23" s="111"/>
      <c r="H23" s="251"/>
      <c r="I23" s="248"/>
    </row>
    <row r="24" spans="1:12">
      <c r="A24" s="216" t="s">
        <v>424</v>
      </c>
      <c r="B24" s="249">
        <v>1</v>
      </c>
      <c r="C24" s="244" t="e">
        <f>VLOOKUP(CONCATENATE($A$24,B24),'All Trains &amp; Jobs'!$L$2:$O$31,4,FALSE)</f>
        <v>#N/A</v>
      </c>
      <c r="D24" s="246"/>
      <c r="E24" s="212"/>
      <c r="F24" s="212"/>
      <c r="G24" s="111"/>
      <c r="H24" s="251"/>
      <c r="I24" s="248"/>
    </row>
    <row r="25" spans="1:12">
      <c r="A25" s="216"/>
      <c r="B25" s="249">
        <v>2</v>
      </c>
      <c r="C25" s="244" t="e">
        <f>VLOOKUP(CONCATENATE($A$24,B25),'All Trains &amp; Jobs'!$L$2:$O$31,4,FALSE)</f>
        <v>#N/A</v>
      </c>
      <c r="D25" s="246"/>
      <c r="E25" s="212"/>
      <c r="F25" s="212"/>
      <c r="G25" s="111"/>
      <c r="H25" s="251"/>
      <c r="I25" s="248"/>
    </row>
    <row r="26" spans="1:12">
      <c r="A26" s="216"/>
      <c r="B26" s="249">
        <v>3</v>
      </c>
      <c r="C26" s="244" t="e">
        <f>VLOOKUP(CONCATENATE($A$24,B26),'All Trains &amp; Jobs'!$L$2:$O$31,4,FALSE)</f>
        <v>#N/A</v>
      </c>
      <c r="D26" s="246"/>
      <c r="E26" s="212"/>
      <c r="F26" s="212"/>
      <c r="G26" s="111"/>
      <c r="H26" s="251"/>
      <c r="I26" s="248"/>
    </row>
    <row r="27" spans="1:12">
      <c r="A27" s="216"/>
      <c r="B27" s="249">
        <v>4</v>
      </c>
      <c r="C27" s="244"/>
      <c r="D27" s="246"/>
      <c r="E27" s="212"/>
      <c r="F27" s="212"/>
      <c r="G27" s="111"/>
      <c r="H27" s="251"/>
      <c r="I27" s="248"/>
    </row>
    <row r="28" spans="1:12">
      <c r="A28" s="216"/>
      <c r="B28" s="249">
        <v>5</v>
      </c>
      <c r="C28" s="244"/>
      <c r="D28" s="246"/>
      <c r="E28" s="212"/>
      <c r="F28" s="212"/>
      <c r="G28" s="111"/>
      <c r="H28" s="251"/>
      <c r="I28" s="248"/>
    </row>
    <row r="29" spans="1:12">
      <c r="A29" s="216"/>
      <c r="B29" s="249">
        <v>6</v>
      </c>
      <c r="C29" s="244"/>
      <c r="D29" s="246"/>
      <c r="E29" s="212"/>
      <c r="F29" s="212"/>
      <c r="G29" s="111"/>
      <c r="H29" s="251"/>
      <c r="I29" s="248"/>
    </row>
    <row r="30" spans="1:12">
      <c r="A30" s="216"/>
      <c r="B30" s="249">
        <v>7</v>
      </c>
      <c r="C30" s="244" t="e">
        <f>VLOOKUP(CONCATENATE($A$24,B30),'All Trains &amp; Jobs'!$L$2:$O$31,4,FALSE)</f>
        <v>#N/A</v>
      </c>
      <c r="D30" s="246"/>
      <c r="E30" s="212"/>
      <c r="F30" s="212"/>
      <c r="G30" s="111"/>
      <c r="H30" s="251"/>
      <c r="I30" s="248"/>
    </row>
    <row r="31" spans="1:12">
      <c r="A31" s="216"/>
      <c r="B31" s="249">
        <v>8</v>
      </c>
      <c r="C31" s="244"/>
      <c r="D31" s="246"/>
      <c r="E31" s="212"/>
      <c r="F31" s="212"/>
      <c r="G31" s="111"/>
      <c r="H31" s="251"/>
      <c r="I31" s="248"/>
    </row>
    <row r="32" spans="1:12">
      <c r="A32" s="216"/>
      <c r="B32" s="249"/>
      <c r="C32" s="212"/>
      <c r="D32" s="246"/>
      <c r="E32" s="212"/>
      <c r="F32" s="212"/>
      <c r="G32" s="111"/>
      <c r="H32" s="251"/>
      <c r="I32" s="248"/>
    </row>
    <row r="33" spans="1:9">
      <c r="A33" s="216"/>
      <c r="B33" s="249"/>
      <c r="C33" s="212"/>
      <c r="D33" s="246"/>
      <c r="E33" s="212"/>
      <c r="F33" s="212"/>
      <c r="G33" s="111"/>
      <c r="H33" s="251"/>
      <c r="I33" s="248"/>
    </row>
    <row r="34" spans="1:9">
      <c r="A34" s="216" t="s">
        <v>196</v>
      </c>
      <c r="B34" s="249" t="s">
        <v>0</v>
      </c>
      <c r="C34" s="244" t="e">
        <f>VLOOKUP(CONCATENATE($A$34,B34),'All Trains &amp; Jobs'!$L$2:$O$31,4,FALSE)</f>
        <v>#N/A</v>
      </c>
      <c r="D34" s="246"/>
      <c r="E34" s="212"/>
      <c r="F34" s="212"/>
      <c r="G34" s="111"/>
      <c r="H34" s="251"/>
      <c r="I34" s="248"/>
    </row>
    <row r="35" spans="1:9">
      <c r="A35" s="216"/>
      <c r="B35" s="249" t="s">
        <v>1</v>
      </c>
      <c r="C35" s="244" t="e">
        <f>VLOOKUP(CONCATENATE($A$34,B35),'All Trains &amp; Jobs'!$L$2:$O$31,4,FALSE)</f>
        <v>#N/A</v>
      </c>
      <c r="D35" s="246"/>
      <c r="E35" s="212"/>
      <c r="F35" s="212"/>
      <c r="G35" s="111"/>
      <c r="H35" s="251"/>
      <c r="I35" s="248"/>
    </row>
    <row r="36" spans="1:9">
      <c r="A36" s="216"/>
      <c r="B36" s="249" t="s">
        <v>2</v>
      </c>
      <c r="C36" s="244" t="e">
        <f>VLOOKUP(CONCATENATE($A$34,B36),'All Trains &amp; Jobs'!$L$2:$O$31,4,FALSE)</f>
        <v>#N/A</v>
      </c>
      <c r="D36" s="246"/>
      <c r="E36" s="212"/>
      <c r="F36" s="212"/>
      <c r="G36" s="111"/>
      <c r="H36" s="251"/>
      <c r="I36" s="248"/>
    </row>
    <row r="37" spans="1:9">
      <c r="A37" s="216"/>
      <c r="B37" s="249" t="s">
        <v>3</v>
      </c>
      <c r="C37" s="244" t="e">
        <f>VLOOKUP(CONCATENATE($A$34,B37),'All Trains &amp; Jobs'!$L$2:$O$31,4,FALSE)</f>
        <v>#N/A</v>
      </c>
      <c r="D37" s="246"/>
      <c r="E37" s="212"/>
      <c r="F37" s="212"/>
      <c r="G37" s="111"/>
      <c r="H37" s="251"/>
      <c r="I37" s="248"/>
    </row>
    <row r="38" spans="1:9">
      <c r="A38" s="216"/>
      <c r="B38" s="249" t="s">
        <v>4</v>
      </c>
      <c r="C38" s="244"/>
      <c r="D38" s="246"/>
      <c r="E38" s="212"/>
      <c r="F38" s="212"/>
      <c r="G38" s="111"/>
      <c r="H38" s="251"/>
      <c r="I38" s="248"/>
    </row>
    <row r="39" spans="1:9">
      <c r="A39" s="216"/>
      <c r="B39" s="249" t="s">
        <v>428</v>
      </c>
      <c r="C39" s="244" t="e">
        <f>VLOOKUP(CONCATENATE($A$34,B39),'All Trains &amp; Jobs'!$L$2:$O$31,4,FALSE)</f>
        <v>#N/A</v>
      </c>
      <c r="D39" s="246"/>
      <c r="E39" s="212"/>
      <c r="F39" s="212"/>
      <c r="G39" s="111"/>
      <c r="H39" s="251"/>
      <c r="I39" s="248"/>
    </row>
    <row r="40" spans="1:9">
      <c r="A40" s="216"/>
      <c r="B40" s="249" t="s">
        <v>479</v>
      </c>
      <c r="C40" s="244" t="e">
        <f>VLOOKUP(CONCATENATE($A$34,B40),'All Trains &amp; Jobs'!$L$2:$O$31,4,FALSE)</f>
        <v>#N/A</v>
      </c>
      <c r="D40" s="246"/>
      <c r="E40" s="212"/>
      <c r="F40" s="212"/>
      <c r="G40" s="111"/>
      <c r="H40" s="251"/>
      <c r="I40" s="248"/>
    </row>
    <row r="41" spans="1:9">
      <c r="A41" s="216"/>
      <c r="B41" s="249"/>
      <c r="C41" s="212"/>
      <c r="D41" s="246"/>
      <c r="E41" s="212"/>
      <c r="F41" s="212"/>
      <c r="G41" s="111"/>
      <c r="H41" s="251"/>
      <c r="I41" s="248"/>
    </row>
    <row r="42" spans="1:9">
      <c r="A42" s="216" t="s">
        <v>35</v>
      </c>
      <c r="B42" s="249" t="s">
        <v>0</v>
      </c>
      <c r="C42" s="244" t="e">
        <f>VLOOKUP(CONCATENATE($A$42,B42),'All Trains &amp; Jobs'!$L$2:$O$31,4,FALSE)</f>
        <v>#N/A</v>
      </c>
      <c r="D42" s="246"/>
      <c r="E42" s="212"/>
      <c r="F42" s="212"/>
      <c r="G42" s="111"/>
      <c r="H42" s="251"/>
      <c r="I42" s="248"/>
    </row>
    <row r="43" spans="1:9">
      <c r="A43" s="216"/>
      <c r="B43" s="249" t="s">
        <v>1</v>
      </c>
      <c r="C43" s="244" t="e">
        <f>VLOOKUP(CONCATENATE($A$42,B43),'All Trains &amp; Jobs'!$L$2:$O$31,4,FALSE)</f>
        <v>#N/A</v>
      </c>
      <c r="D43" s="246"/>
      <c r="E43" s="212"/>
      <c r="F43" s="212"/>
      <c r="G43" s="111"/>
      <c r="H43" s="251"/>
      <c r="I43" s="248"/>
    </row>
    <row r="44" spans="1:9">
      <c r="A44" s="216"/>
      <c r="B44" s="249" t="s">
        <v>2</v>
      </c>
      <c r="C44" s="244" t="e">
        <f>VLOOKUP(CONCATENATE($A$42,B44),'All Trains &amp; Jobs'!$L$2:$O$31,4,FALSE)</f>
        <v>#N/A</v>
      </c>
      <c r="D44" s="246"/>
      <c r="E44" s="212"/>
      <c r="F44" s="212"/>
      <c r="G44" s="111"/>
      <c r="H44" s="251"/>
      <c r="I44" s="248"/>
    </row>
    <row r="45" spans="1:9">
      <c r="A45" s="216"/>
      <c r="B45" s="249" t="s">
        <v>3</v>
      </c>
      <c r="C45" s="244" t="e">
        <f>VLOOKUP(CONCATENATE($A$42,B45),'All Trains &amp; Jobs'!$L$2:$O$31,4,FALSE)</f>
        <v>#N/A</v>
      </c>
      <c r="D45" s="246"/>
      <c r="E45" s="212"/>
      <c r="F45" s="212"/>
      <c r="G45" s="111"/>
      <c r="H45" s="251"/>
      <c r="I45" s="248"/>
    </row>
    <row r="46" spans="1:9">
      <c r="A46" s="110"/>
      <c r="B46" s="249" t="s">
        <v>4</v>
      </c>
      <c r="C46" s="244"/>
      <c r="D46" s="246"/>
      <c r="E46" s="212"/>
      <c r="F46" s="212"/>
      <c r="G46" s="111"/>
      <c r="H46" s="251"/>
      <c r="I46" s="248"/>
    </row>
    <row r="47" spans="1:9">
      <c r="A47" s="216"/>
      <c r="B47" s="249" t="s">
        <v>428</v>
      </c>
      <c r="C47" s="244" t="e">
        <f>VLOOKUP(CONCATENATE($A$42,B47),'All Trains &amp; Jobs'!$L$2:$O$31,4,FALSE)</f>
        <v>#N/A</v>
      </c>
      <c r="D47" s="246"/>
      <c r="E47" s="212"/>
      <c r="F47" s="212"/>
      <c r="G47" s="111"/>
      <c r="H47" s="251"/>
      <c r="I47" s="248"/>
    </row>
    <row r="48" spans="1:9">
      <c r="A48" s="216"/>
      <c r="B48" s="249" t="s">
        <v>479</v>
      </c>
      <c r="C48" s="244" t="e">
        <f>VLOOKUP(CONCATENATE($A$42,B48),'All Trains &amp; Jobs'!$L$2:$O$31,4,FALSE)</f>
        <v>#N/A</v>
      </c>
      <c r="D48" s="246"/>
      <c r="E48" s="212"/>
      <c r="F48" s="212"/>
      <c r="G48" s="111"/>
      <c r="H48" s="251"/>
      <c r="I48" s="248"/>
    </row>
    <row r="49" spans="1:9">
      <c r="A49" s="216"/>
      <c r="B49" s="249"/>
      <c r="C49" s="212"/>
      <c r="D49" s="246"/>
      <c r="E49" s="212"/>
      <c r="F49" s="212"/>
      <c r="G49" s="111"/>
      <c r="H49" s="251"/>
      <c r="I49" s="248"/>
    </row>
    <row r="50" spans="1:9">
      <c r="A50" s="216" t="s">
        <v>34</v>
      </c>
      <c r="B50" s="249" t="s">
        <v>0</v>
      </c>
      <c r="C50" s="244" t="e">
        <f>VLOOKUP(CONCATENATE($A$50,B50),'All Trains &amp; Jobs'!$L$2:$O$31,4,FALSE)</f>
        <v>#N/A</v>
      </c>
      <c r="D50" s="246"/>
      <c r="E50" s="212"/>
      <c r="F50" s="212"/>
      <c r="G50" s="111"/>
      <c r="H50" s="251"/>
      <c r="I50" s="248"/>
    </row>
    <row r="51" spans="1:9">
      <c r="A51" s="216"/>
      <c r="B51" s="249" t="s">
        <v>1</v>
      </c>
      <c r="C51" s="244" t="e">
        <f>VLOOKUP(CONCATENATE($A$50,B51),'All Trains &amp; Jobs'!$L$2:$O$31,4,FALSE)</f>
        <v>#N/A</v>
      </c>
      <c r="D51" s="246"/>
      <c r="E51" s="212"/>
      <c r="F51" s="212"/>
      <c r="G51" s="111"/>
      <c r="H51" s="251"/>
      <c r="I51" s="248"/>
    </row>
    <row r="52" spans="1:9">
      <c r="A52" s="216"/>
      <c r="B52" s="249" t="s">
        <v>2</v>
      </c>
      <c r="C52" s="244" t="e">
        <f>VLOOKUP(CONCATENATE($A$50,B52),'All Trains &amp; Jobs'!$L$2:$O$31,4,FALSE)</f>
        <v>#N/A</v>
      </c>
      <c r="D52" s="246"/>
      <c r="E52" s="212"/>
      <c r="F52" s="212"/>
      <c r="G52" s="111"/>
      <c r="H52" s="251"/>
      <c r="I52" s="248"/>
    </row>
    <row r="53" spans="1:9">
      <c r="A53" s="216"/>
      <c r="B53" s="249" t="s">
        <v>3</v>
      </c>
      <c r="C53" s="244" t="e">
        <f>VLOOKUP(CONCATENATE($A$50,B53),'All Trains &amp; Jobs'!$L$2:$O$31,4,FALSE)</f>
        <v>#N/A</v>
      </c>
      <c r="D53" s="246"/>
      <c r="E53" s="212"/>
      <c r="F53" s="212"/>
      <c r="G53" s="111"/>
      <c r="H53" s="251"/>
      <c r="I53" s="248"/>
    </row>
    <row r="54" spans="1:9">
      <c r="A54" s="216"/>
      <c r="B54" s="249" t="s">
        <v>4</v>
      </c>
      <c r="C54" s="244"/>
      <c r="D54" s="212"/>
      <c r="E54" s="212"/>
      <c r="F54" s="212"/>
      <c r="G54" s="111"/>
      <c r="H54" s="248"/>
      <c r="I54" s="248"/>
    </row>
    <row r="55" spans="1:9">
      <c r="A55" s="216"/>
      <c r="B55" s="249" t="s">
        <v>428</v>
      </c>
      <c r="C55" s="244" t="e">
        <f>VLOOKUP(CONCATENATE($A$50,B55),'All Trains &amp; Jobs'!$L$2:$O$31,4,FALSE)</f>
        <v>#N/A</v>
      </c>
      <c r="D55" s="212"/>
      <c r="E55" s="212"/>
      <c r="F55" s="212"/>
      <c r="G55" s="111"/>
      <c r="H55" s="248"/>
      <c r="I55" s="219"/>
    </row>
    <row r="56" spans="1:9">
      <c r="A56" s="216"/>
      <c r="B56" s="249" t="s">
        <v>479</v>
      </c>
      <c r="C56" s="244" t="e">
        <f>VLOOKUP(CONCATENATE($A$50,B56),'All Trains &amp; Jobs'!$L$2:$O$31,4,FALSE)</f>
        <v>#N/A</v>
      </c>
      <c r="D56" s="212"/>
      <c r="E56" s="212"/>
      <c r="F56" s="212"/>
      <c r="G56" s="111"/>
      <c r="H56" s="248"/>
      <c r="I56" s="219"/>
    </row>
    <row r="57" spans="1:9" ht="15" customHeight="1">
      <c r="A57" s="110"/>
      <c r="B57" s="219"/>
      <c r="C57" s="212"/>
      <c r="D57" s="212"/>
      <c r="E57" s="111"/>
      <c r="F57" s="111"/>
      <c r="G57" s="111"/>
      <c r="H57" s="114"/>
    </row>
    <row r="58" spans="1:9">
      <c r="A58" s="110" t="s">
        <v>391</v>
      </c>
      <c r="B58" s="280" t="s">
        <v>478</v>
      </c>
      <c r="C58" s="244" t="e">
        <f>VLOOKUP(CONCATENATE($A$58,B58),'All Trains &amp; Jobs'!$L$2:$O$31,4,FALSE)</f>
        <v>#N/A</v>
      </c>
      <c r="D58" s="212"/>
      <c r="E58" s="212"/>
      <c r="F58" s="212"/>
      <c r="G58" s="111"/>
      <c r="H58" s="114"/>
    </row>
    <row r="59" spans="1:9">
      <c r="A59" s="110"/>
      <c r="B59" s="219"/>
      <c r="C59" s="212"/>
      <c r="D59" s="212"/>
      <c r="E59" s="111"/>
      <c r="F59" s="111"/>
      <c r="G59" s="111"/>
      <c r="H59" s="114"/>
    </row>
    <row r="60" spans="1:9" ht="15" customHeight="1">
      <c r="A60" s="110" t="s">
        <v>426</v>
      </c>
      <c r="B60" s="219"/>
      <c r="C60" s="244" t="e">
        <f>VLOOKUP(CONCATENATE($A$60,B60),'All Trains &amp; Jobs'!$L$2:$O$31,4,FALSE)</f>
        <v>#N/A</v>
      </c>
      <c r="D60" s="212"/>
      <c r="E60" s="212"/>
      <c r="F60" s="212"/>
      <c r="G60" s="111"/>
      <c r="H60" s="248"/>
      <c r="I60" s="219"/>
    </row>
    <row r="61" spans="1:9" ht="15.75" thickBot="1">
      <c r="A61" s="217"/>
      <c r="B61" s="274"/>
      <c r="C61" s="218"/>
      <c r="D61" s="218"/>
      <c r="E61" s="241"/>
      <c r="F61" s="241"/>
      <c r="G61" s="241"/>
      <c r="H61" s="275"/>
    </row>
    <row r="62" spans="1:9">
      <c r="C62" s="212"/>
      <c r="H62"/>
    </row>
    <row r="63" spans="1:9">
      <c r="C63" s="212"/>
      <c r="E63" s="74"/>
      <c r="F63" s="74"/>
      <c r="H63"/>
    </row>
    <row r="64" spans="1:9">
      <c r="C64" s="212"/>
      <c r="H64"/>
    </row>
    <row r="65" spans="3:8">
      <c r="C65" s="212"/>
      <c r="D65" s="202"/>
      <c r="F65" s="74"/>
      <c r="H65"/>
    </row>
    <row r="66" spans="3:8">
      <c r="C66" s="212"/>
      <c r="D66" s="202"/>
      <c r="H66"/>
    </row>
    <row r="67" spans="3:8">
      <c r="C67" s="212"/>
      <c r="H67"/>
    </row>
    <row r="68" spans="3:8">
      <c r="C68" s="212"/>
      <c r="H68"/>
    </row>
  </sheetData>
  <autoFilter ref="A2:G68"/>
  <mergeCells count="1">
    <mergeCell ref="A1:F1"/>
  </mergeCells>
  <pageMargins left="0.25" right="0.25" top="0.25" bottom="0.25" header="0" footer="0"/>
  <pageSetup paperSize="9"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J35"/>
  <sheetViews>
    <sheetView workbookViewId="0"/>
  </sheetViews>
  <sheetFormatPr baseColWidth="10" defaultColWidth="8.7109375" defaultRowHeight="15"/>
  <cols>
    <col min="1" max="1" width="17" customWidth="1"/>
    <col min="2" max="2" width="26" customWidth="1"/>
    <col min="3" max="3" width="26.42578125" customWidth="1"/>
    <col min="4" max="4" width="21.28515625" customWidth="1"/>
    <col min="5" max="5" width="44.5703125" customWidth="1"/>
    <col min="6" max="6" width="9.140625" style="220" customWidth="1"/>
    <col min="7" max="7" width="17.28515625" style="220" customWidth="1"/>
    <col min="8" max="8" width="9.140625" style="220" customWidth="1"/>
    <col min="9" max="9" width="22.140625" customWidth="1"/>
    <col min="10" max="10" width="15.5703125" customWidth="1"/>
  </cols>
  <sheetData>
    <row r="2" spans="1:10" ht="102" customHeight="1">
      <c r="C2" s="402" t="s">
        <v>25</v>
      </c>
      <c r="D2" s="402"/>
      <c r="E2" s="402"/>
      <c r="F2" s="402"/>
    </row>
    <row r="4" spans="1:10" ht="15.75" thickBot="1"/>
    <row r="5" spans="1:10" ht="26.25">
      <c r="A5" s="399" t="s">
        <v>10</v>
      </c>
      <c r="B5" s="400"/>
      <c r="C5" s="400"/>
      <c r="D5" s="400"/>
      <c r="E5" s="399" t="s">
        <v>22</v>
      </c>
      <c r="F5" s="400"/>
      <c r="G5" s="400"/>
      <c r="H5" s="400"/>
      <c r="I5" s="400"/>
      <c r="J5" s="401"/>
    </row>
    <row r="6" spans="1:10">
      <c r="A6" s="110"/>
      <c r="B6" s="111"/>
      <c r="C6" s="111"/>
      <c r="D6" s="111"/>
      <c r="E6" s="110"/>
      <c r="F6" s="219"/>
      <c r="G6" s="219"/>
      <c r="H6" s="219"/>
      <c r="I6" s="111"/>
      <c r="J6" s="114"/>
    </row>
    <row r="7" spans="1:10" ht="22.5" customHeight="1">
      <c r="A7" s="224" t="s">
        <v>11</v>
      </c>
      <c r="B7" s="225"/>
      <c r="C7" s="225"/>
      <c r="D7" s="225"/>
      <c r="E7" s="224" t="s">
        <v>13</v>
      </c>
      <c r="F7" s="219"/>
      <c r="G7" s="219"/>
      <c r="H7" s="219"/>
      <c r="I7" s="111"/>
      <c r="J7" s="114"/>
    </row>
    <row r="8" spans="1:10" ht="22.5" customHeight="1">
      <c r="A8" s="224" t="s">
        <v>13</v>
      </c>
      <c r="B8" s="225"/>
      <c r="C8" s="225"/>
      <c r="D8" s="225"/>
      <c r="E8" s="224" t="s">
        <v>12</v>
      </c>
      <c r="F8" s="219"/>
      <c r="G8" s="219"/>
      <c r="H8" s="219"/>
      <c r="I8" s="111"/>
      <c r="J8" s="114"/>
    </row>
    <row r="9" spans="1:10" ht="22.5" customHeight="1">
      <c r="A9" s="224" t="s">
        <v>24</v>
      </c>
      <c r="B9" s="225"/>
      <c r="C9" s="225"/>
      <c r="D9" s="225"/>
      <c r="E9" s="224" t="s">
        <v>15</v>
      </c>
      <c r="F9" s="219"/>
      <c r="G9" s="219"/>
      <c r="H9" s="219"/>
      <c r="I9" s="111"/>
      <c r="J9" s="114"/>
    </row>
    <row r="10" spans="1:10" ht="22.5" customHeight="1">
      <c r="A10" s="224" t="s">
        <v>16</v>
      </c>
      <c r="B10" s="225"/>
      <c r="C10" s="225"/>
      <c r="D10" s="225"/>
      <c r="E10" s="224" t="s">
        <v>14</v>
      </c>
      <c r="F10" s="219"/>
      <c r="G10" s="219"/>
      <c r="H10" s="219"/>
      <c r="I10" s="111"/>
      <c r="J10" s="114"/>
    </row>
    <row r="11" spans="1:10" ht="22.5" customHeight="1">
      <c r="A11" s="224" t="s">
        <v>27</v>
      </c>
      <c r="B11" s="225"/>
      <c r="C11" s="225"/>
      <c r="D11" s="225"/>
      <c r="E11" s="224" t="s">
        <v>26</v>
      </c>
      <c r="F11" s="219"/>
      <c r="G11" s="219"/>
      <c r="H11" s="219"/>
      <c r="I11" s="111"/>
      <c r="J11" s="114"/>
    </row>
    <row r="12" spans="1:10" ht="22.5" customHeight="1">
      <c r="A12" s="224" t="s">
        <v>26</v>
      </c>
      <c r="B12" s="225"/>
      <c r="C12" s="225"/>
      <c r="D12" s="225"/>
      <c r="E12" s="224"/>
      <c r="F12" s="219"/>
      <c r="G12" s="219"/>
      <c r="H12" s="219"/>
      <c r="I12" s="111"/>
      <c r="J12" s="114"/>
    </row>
    <row r="13" spans="1:10">
      <c r="A13" s="110"/>
      <c r="B13" s="111"/>
      <c r="C13" s="111"/>
      <c r="D13" s="111"/>
      <c r="E13" s="110"/>
      <c r="F13" s="219"/>
      <c r="G13" s="219"/>
      <c r="H13" s="219"/>
      <c r="I13" s="111"/>
      <c r="J13" s="114"/>
    </row>
    <row r="14" spans="1:10" ht="18.75">
      <c r="A14" s="221" t="s">
        <v>21</v>
      </c>
      <c r="B14" s="222" t="s">
        <v>23</v>
      </c>
      <c r="C14" s="222" t="s">
        <v>18</v>
      </c>
      <c r="D14" s="222" t="s">
        <v>19</v>
      </c>
      <c r="E14" s="221" t="s">
        <v>21</v>
      </c>
      <c r="F14" s="222" t="s">
        <v>20</v>
      </c>
      <c r="G14" s="222" t="s">
        <v>17</v>
      </c>
      <c r="H14" s="222" t="s">
        <v>43</v>
      </c>
      <c r="I14" s="222" t="s">
        <v>18</v>
      </c>
      <c r="J14" s="223" t="s">
        <v>19</v>
      </c>
    </row>
    <row r="15" spans="1:10" ht="47.25" customHeight="1">
      <c r="A15" s="226"/>
      <c r="B15" s="227"/>
      <c r="C15" s="227"/>
      <c r="D15" s="227"/>
      <c r="E15" s="228"/>
      <c r="F15" s="229"/>
      <c r="G15" s="237"/>
      <c r="H15" s="229"/>
      <c r="I15" s="227"/>
      <c r="J15" s="230"/>
    </row>
    <row r="16" spans="1:10" ht="47.25" customHeight="1">
      <c r="A16" s="231"/>
      <c r="B16" s="232"/>
      <c r="C16" s="232"/>
      <c r="D16" s="232"/>
      <c r="E16" s="228"/>
      <c r="F16" s="229"/>
      <c r="G16" s="237"/>
      <c r="H16" s="229"/>
      <c r="I16" s="232"/>
      <c r="J16" s="233"/>
    </row>
    <row r="17" spans="1:10" ht="47.25" customHeight="1">
      <c r="A17" s="231"/>
      <c r="B17" s="232"/>
      <c r="C17" s="232"/>
      <c r="D17" s="232"/>
      <c r="E17" s="228"/>
      <c r="F17" s="229"/>
      <c r="G17" s="237"/>
      <c r="H17" s="229"/>
      <c r="I17" s="232"/>
      <c r="J17" s="233"/>
    </row>
    <row r="18" spans="1:10" ht="47.25" customHeight="1">
      <c r="A18" s="231"/>
      <c r="B18" s="232"/>
      <c r="C18" s="232"/>
      <c r="D18" s="232"/>
      <c r="E18" s="228"/>
      <c r="F18" s="229"/>
      <c r="G18" s="237"/>
      <c r="H18" s="229"/>
      <c r="I18" s="232"/>
      <c r="J18" s="233"/>
    </row>
    <row r="19" spans="1:10" ht="47.25" customHeight="1">
      <c r="A19" s="231"/>
      <c r="B19" s="232"/>
      <c r="C19" s="232"/>
      <c r="D19" s="232"/>
      <c r="E19" s="228"/>
      <c r="F19" s="229"/>
      <c r="G19" s="237"/>
      <c r="H19" s="229"/>
      <c r="I19" s="232"/>
      <c r="J19" s="233"/>
    </row>
    <row r="20" spans="1:10" ht="47.25" customHeight="1">
      <c r="A20" s="231"/>
      <c r="B20" s="232"/>
      <c r="C20" s="232"/>
      <c r="D20" s="232"/>
      <c r="E20" s="228"/>
      <c r="F20" s="229"/>
      <c r="G20" s="237"/>
      <c r="H20" s="229"/>
      <c r="I20" s="232"/>
      <c r="J20" s="233"/>
    </row>
    <row r="21" spans="1:10" ht="47.25" customHeight="1">
      <c r="A21" s="231"/>
      <c r="B21" s="232"/>
      <c r="C21" s="232"/>
      <c r="D21" s="232"/>
      <c r="E21" s="228"/>
      <c r="F21" s="229"/>
      <c r="G21" s="237"/>
      <c r="H21" s="229"/>
      <c r="I21" s="232"/>
      <c r="J21" s="233"/>
    </row>
    <row r="22" spans="1:10" ht="47.25" customHeight="1">
      <c r="A22" s="231"/>
      <c r="B22" s="232"/>
      <c r="C22" s="232"/>
      <c r="D22" s="232"/>
      <c r="E22" s="228"/>
      <c r="F22" s="229"/>
      <c r="G22" s="237"/>
      <c r="H22" s="229"/>
      <c r="I22" s="232"/>
      <c r="J22" s="233"/>
    </row>
    <row r="23" spans="1:10" ht="47.25" customHeight="1">
      <c r="A23" s="231"/>
      <c r="B23" s="232"/>
      <c r="C23" s="232"/>
      <c r="D23" s="232"/>
      <c r="E23" s="228"/>
      <c r="F23" s="229"/>
      <c r="G23" s="237"/>
      <c r="H23" s="229"/>
      <c r="I23" s="232"/>
      <c r="J23" s="233"/>
    </row>
    <row r="24" spans="1:10" ht="47.25" customHeight="1">
      <c r="A24" s="231"/>
      <c r="B24" s="232"/>
      <c r="C24" s="232"/>
      <c r="D24" s="232"/>
      <c r="E24" s="228"/>
      <c r="F24" s="229"/>
      <c r="G24" s="237"/>
      <c r="H24" s="229"/>
      <c r="I24" s="232"/>
      <c r="J24" s="233"/>
    </row>
    <row r="25" spans="1:10" ht="47.25" customHeight="1">
      <c r="A25" s="231"/>
      <c r="B25" s="232"/>
      <c r="C25" s="232"/>
      <c r="D25" s="232"/>
      <c r="E25" s="228"/>
      <c r="F25" s="229"/>
      <c r="G25" s="237"/>
      <c r="H25" s="229"/>
      <c r="I25" s="232"/>
      <c r="J25" s="233"/>
    </row>
    <row r="26" spans="1:10" ht="47.25" customHeight="1">
      <c r="A26" s="231"/>
      <c r="B26" s="232"/>
      <c r="C26" s="232"/>
      <c r="D26" s="232"/>
      <c r="E26" s="228"/>
      <c r="F26" s="229"/>
      <c r="G26" s="237"/>
      <c r="H26" s="229"/>
      <c r="I26" s="232"/>
      <c r="J26" s="233"/>
    </row>
    <row r="27" spans="1:10" ht="47.25" customHeight="1">
      <c r="A27" s="231"/>
      <c r="B27" s="232"/>
      <c r="C27" s="232"/>
      <c r="D27" s="232"/>
      <c r="E27" s="228"/>
      <c r="F27" s="229"/>
      <c r="G27" s="237"/>
      <c r="H27" s="229"/>
      <c r="I27" s="232"/>
      <c r="J27" s="233"/>
    </row>
    <row r="28" spans="1:10" ht="47.25" customHeight="1">
      <c r="A28" s="231"/>
      <c r="B28" s="232"/>
      <c r="C28" s="232"/>
      <c r="D28" s="232"/>
      <c r="E28" s="228"/>
      <c r="F28" s="229"/>
      <c r="G28" s="237"/>
      <c r="H28" s="229"/>
      <c r="I28" s="232"/>
      <c r="J28" s="233"/>
    </row>
    <row r="29" spans="1:10" ht="47.25" customHeight="1">
      <c r="A29" s="231"/>
      <c r="B29" s="232"/>
      <c r="C29" s="232"/>
      <c r="D29" s="232"/>
      <c r="E29" s="228"/>
      <c r="F29" s="229"/>
      <c r="G29" s="237"/>
      <c r="H29" s="229"/>
      <c r="I29" s="232"/>
      <c r="J29" s="233"/>
    </row>
    <row r="30" spans="1:10" ht="47.25" customHeight="1">
      <c r="A30" s="231"/>
      <c r="B30" s="232"/>
      <c r="C30" s="232"/>
      <c r="D30" s="232"/>
      <c r="E30" s="228"/>
      <c r="F30" s="229"/>
      <c r="G30" s="237"/>
      <c r="H30" s="229"/>
      <c r="I30" s="232"/>
      <c r="J30" s="233"/>
    </row>
    <row r="31" spans="1:10" ht="47.25" customHeight="1">
      <c r="A31" s="231"/>
      <c r="B31" s="232"/>
      <c r="C31" s="232"/>
      <c r="D31" s="232"/>
      <c r="E31" s="228"/>
      <c r="F31" s="229"/>
      <c r="G31" s="237"/>
      <c r="H31" s="229"/>
      <c r="I31" s="232"/>
      <c r="J31" s="233"/>
    </row>
    <row r="32" spans="1:10" ht="47.25" customHeight="1">
      <c r="A32" s="231"/>
      <c r="B32" s="232"/>
      <c r="C32" s="232"/>
      <c r="D32" s="232"/>
      <c r="E32" s="228"/>
      <c r="F32" s="229"/>
      <c r="G32" s="237"/>
      <c r="H32" s="229"/>
      <c r="I32" s="232"/>
      <c r="J32" s="233"/>
    </row>
    <row r="33" spans="1:10" ht="47.25" customHeight="1">
      <c r="A33" s="231"/>
      <c r="B33" s="232"/>
      <c r="C33" s="232"/>
      <c r="D33" s="232"/>
      <c r="E33" s="228"/>
      <c r="F33" s="229"/>
      <c r="G33" s="237"/>
      <c r="H33" s="229"/>
      <c r="I33" s="232"/>
      <c r="J33" s="233"/>
    </row>
    <row r="34" spans="1:10" ht="47.25" customHeight="1">
      <c r="A34" s="231"/>
      <c r="B34" s="232"/>
      <c r="C34" s="232"/>
      <c r="D34" s="232"/>
      <c r="E34" s="228"/>
      <c r="F34" s="229"/>
      <c r="G34" s="237"/>
      <c r="H34" s="229"/>
      <c r="I34" s="232"/>
      <c r="J34" s="233"/>
    </row>
    <row r="35" spans="1:10" ht="47.25" customHeight="1" thickBot="1">
      <c r="A35" s="234"/>
      <c r="B35" s="235"/>
      <c r="C35" s="235"/>
      <c r="D35" s="235"/>
      <c r="E35" s="234"/>
      <c r="F35" s="235"/>
      <c r="G35" s="235"/>
      <c r="H35" s="235"/>
      <c r="I35" s="235"/>
      <c r="J35" s="236"/>
    </row>
  </sheetData>
  <mergeCells count="3">
    <mergeCell ref="A5:D5"/>
    <mergeCell ref="E5:J5"/>
    <mergeCell ref="C2:F2"/>
  </mergeCells>
  <pageMargins left="0.2" right="0" top="0.75" bottom="0.75" header="0.3" footer="0.3"/>
  <pageSetup scale="64" fitToHeight="2" orientation="landscape"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9" sqref="E9"/>
    </sheetView>
  </sheetViews>
  <sheetFormatPr baseColWidth="10" defaultColWidth="11.42578125" defaultRowHeight="14.25"/>
  <cols>
    <col min="1" max="1" width="12.28515625" style="290" customWidth="1"/>
    <col min="2" max="2" width="46" style="291" bestFit="1" customWidth="1"/>
    <col min="3" max="3" width="11.7109375" style="290" customWidth="1"/>
    <col min="4" max="4" width="11.42578125" style="290"/>
    <col min="5" max="5" width="25" style="290" bestFit="1" customWidth="1"/>
    <col min="6" max="16384" width="11.42578125" style="290"/>
  </cols>
  <sheetData>
    <row r="1" spans="1:5" ht="26.25">
      <c r="A1" s="405" t="s">
        <v>579</v>
      </c>
      <c r="B1" s="406"/>
      <c r="C1" s="406"/>
      <c r="E1" s="298" t="s">
        <v>580</v>
      </c>
    </row>
    <row r="2" spans="1:5" ht="20.25">
      <c r="A2" s="303" t="s">
        <v>581</v>
      </c>
      <c r="B2" s="292" t="s">
        <v>692</v>
      </c>
      <c r="C2" s="293" t="s">
        <v>578</v>
      </c>
      <c r="E2" s="292"/>
    </row>
    <row r="3" spans="1:5" ht="23.25">
      <c r="A3" s="302"/>
      <c r="B3" s="295"/>
      <c r="C3" s="295"/>
      <c r="E3" s="292"/>
    </row>
    <row r="4" spans="1:5" ht="20.25">
      <c r="A4" s="294"/>
      <c r="B4" s="295"/>
      <c r="C4" s="295"/>
      <c r="E4" s="292"/>
    </row>
    <row r="5" spans="1:5" ht="20.25">
      <c r="A5" s="294"/>
      <c r="B5" s="295"/>
      <c r="C5" s="295"/>
      <c r="E5" s="292"/>
    </row>
    <row r="6" spans="1:5" ht="20.25">
      <c r="A6" s="294"/>
      <c r="B6" s="292"/>
      <c r="C6" s="403"/>
      <c r="E6" s="292"/>
    </row>
    <row r="7" spans="1:5" ht="20.25">
      <c r="A7" s="294"/>
      <c r="B7" s="292"/>
      <c r="C7" s="404"/>
    </row>
    <row r="8" spans="1:5" ht="20.25">
      <c r="A8" s="294"/>
      <c r="B8" s="292"/>
      <c r="C8" s="296"/>
    </row>
    <row r="9" spans="1:5" ht="20.25">
      <c r="A9" s="294"/>
      <c r="B9" s="292"/>
      <c r="C9" s="295"/>
    </row>
    <row r="10" spans="1:5" ht="20.25">
      <c r="A10" s="294"/>
      <c r="B10" s="292"/>
      <c r="C10" s="403"/>
    </row>
    <row r="11" spans="1:5" ht="20.25">
      <c r="A11" s="294"/>
      <c r="B11" s="292"/>
      <c r="C11" s="404"/>
    </row>
    <row r="12" spans="1:5" ht="20.25">
      <c r="A12" s="294"/>
      <c r="B12" s="292"/>
      <c r="C12" s="404"/>
    </row>
    <row r="13" spans="1:5" ht="20.25">
      <c r="A13" s="294"/>
      <c r="B13" s="295"/>
      <c r="C13" s="295"/>
    </row>
    <row r="14" spans="1:5" ht="20.25">
      <c r="A14" s="294"/>
      <c r="C14" s="295"/>
    </row>
    <row r="15" spans="1:5" ht="20.25">
      <c r="B15" s="295"/>
      <c r="C15" s="295"/>
    </row>
    <row r="16" spans="1:5" ht="20.25">
      <c r="A16" s="303" t="s">
        <v>583</v>
      </c>
      <c r="B16" s="292" t="s">
        <v>582</v>
      </c>
      <c r="C16" s="297"/>
    </row>
    <row r="17" spans="3:3">
      <c r="C17" s="291"/>
    </row>
    <row r="18" spans="3:3">
      <c r="C18" s="291"/>
    </row>
    <row r="19" spans="3:3">
      <c r="C19" s="291"/>
    </row>
    <row r="20" spans="3:3">
      <c r="C20" s="291"/>
    </row>
    <row r="21" spans="3:3">
      <c r="C21" s="291"/>
    </row>
    <row r="22" spans="3:3">
      <c r="C22" s="291"/>
    </row>
    <row r="23" spans="3:3">
      <c r="C23" s="291"/>
    </row>
  </sheetData>
  <mergeCells count="3">
    <mergeCell ref="C6:C7"/>
    <mergeCell ref="C10:C12"/>
    <mergeCell ref="A1:C1"/>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2:S73"/>
  <sheetViews>
    <sheetView zoomScaleNormal="100" workbookViewId="0">
      <selection activeCell="A34" sqref="A34"/>
    </sheetView>
  </sheetViews>
  <sheetFormatPr baseColWidth="10" defaultColWidth="11.42578125" defaultRowHeight="15"/>
  <cols>
    <col min="1" max="1" width="11.42578125" style="307" customWidth="1"/>
    <col min="2" max="2" width="34.85546875" style="307" customWidth="1"/>
    <col min="3" max="3" width="15.85546875" style="307" customWidth="1"/>
    <col min="4" max="17" width="5.7109375" style="307" customWidth="1"/>
    <col min="18" max="18" width="14.7109375" style="307" bestFit="1" customWidth="1"/>
    <col min="19" max="16384" width="11.42578125" style="307"/>
  </cols>
  <sheetData>
    <row r="2" spans="1:18" ht="45" customHeight="1">
      <c r="B2" s="407" t="s">
        <v>679</v>
      </c>
      <c r="C2" s="408"/>
      <c r="D2" s="408"/>
      <c r="E2" s="408"/>
      <c r="F2" s="408"/>
      <c r="G2" s="408"/>
      <c r="H2" s="408"/>
      <c r="I2" s="408"/>
      <c r="J2" s="408"/>
      <c r="K2" s="408"/>
      <c r="L2" s="408"/>
      <c r="M2" s="408"/>
      <c r="N2" s="408"/>
      <c r="O2" s="408"/>
      <c r="P2" s="408"/>
      <c r="Q2" s="408"/>
    </row>
    <row r="4" spans="1:18">
      <c r="B4" s="409" t="s">
        <v>588</v>
      </c>
      <c r="C4" s="409" t="s">
        <v>589</v>
      </c>
      <c r="D4" s="411" t="s">
        <v>590</v>
      </c>
      <c r="E4" s="412"/>
      <c r="F4" s="411" t="s">
        <v>591</v>
      </c>
      <c r="G4" s="412"/>
      <c r="H4" s="411" t="s">
        <v>592</v>
      </c>
      <c r="I4" s="412"/>
      <c r="J4" s="411" t="s">
        <v>593</v>
      </c>
      <c r="K4" s="412"/>
      <c r="L4" s="411" t="s">
        <v>594</v>
      </c>
      <c r="M4" s="412"/>
      <c r="N4" s="411" t="s">
        <v>595</v>
      </c>
      <c r="O4" s="412"/>
      <c r="P4" s="411" t="s">
        <v>596</v>
      </c>
      <c r="Q4" s="412"/>
      <c r="R4" s="308" t="s">
        <v>597</v>
      </c>
    </row>
    <row r="5" spans="1:18" hidden="1">
      <c r="B5" s="410"/>
      <c r="C5" s="410"/>
      <c r="D5" s="309" t="s">
        <v>598</v>
      </c>
      <c r="E5" s="310" t="s">
        <v>599</v>
      </c>
      <c r="F5" s="311" t="s">
        <v>598</v>
      </c>
      <c r="G5" s="312" t="s">
        <v>599</v>
      </c>
      <c r="H5" s="311" t="s">
        <v>598</v>
      </c>
      <c r="I5" s="312" t="s">
        <v>599</v>
      </c>
      <c r="J5" s="311" t="s">
        <v>598</v>
      </c>
      <c r="K5" s="312" t="s">
        <v>599</v>
      </c>
      <c r="L5" s="311" t="s">
        <v>598</v>
      </c>
      <c r="M5" s="312" t="s">
        <v>599</v>
      </c>
      <c r="N5" s="311" t="s">
        <v>598</v>
      </c>
      <c r="O5" s="312" t="s">
        <v>599</v>
      </c>
      <c r="P5" s="311" t="s">
        <v>598</v>
      </c>
      <c r="Q5" s="312" t="s">
        <v>599</v>
      </c>
      <c r="R5" s="313"/>
    </row>
    <row r="6" spans="1:18" hidden="1">
      <c r="B6" s="314" t="s">
        <v>396</v>
      </c>
      <c r="C6" s="315" t="s">
        <v>600</v>
      </c>
      <c r="D6" s="316">
        <v>5</v>
      </c>
      <c r="E6" s="317">
        <v>7</v>
      </c>
      <c r="F6" s="316">
        <v>7</v>
      </c>
      <c r="G6" s="317">
        <v>7</v>
      </c>
      <c r="H6" s="316">
        <v>7</v>
      </c>
      <c r="I6" s="317">
        <v>7</v>
      </c>
      <c r="J6" s="316">
        <v>7</v>
      </c>
      <c r="K6" s="317">
        <v>7</v>
      </c>
      <c r="L6" s="316">
        <v>7</v>
      </c>
      <c r="M6" s="317">
        <v>7</v>
      </c>
      <c r="N6" s="316">
        <v>7</v>
      </c>
      <c r="O6" s="317">
        <v>5</v>
      </c>
      <c r="P6" s="316">
        <v>5</v>
      </c>
      <c r="Q6" s="317">
        <v>5</v>
      </c>
      <c r="R6" s="318" t="str">
        <f>IF(D6+F6+H6+J6+L6+N6+P6-E6-G6-I6-K6-M6-O6-Q6=0,"OKAY",D6+F6+H6+J6+L6+N6+P6-E6-G6-I6-K6-M6-O6-Q6)</f>
        <v>OKAY</v>
      </c>
    </row>
    <row r="7" spans="1:18" hidden="1">
      <c r="B7" s="314" t="s">
        <v>601</v>
      </c>
      <c r="C7" s="315" t="s">
        <v>600</v>
      </c>
      <c r="D7" s="316">
        <v>6</v>
      </c>
      <c r="E7" s="317">
        <v>8</v>
      </c>
      <c r="F7" s="316">
        <v>8</v>
      </c>
      <c r="G7" s="317">
        <v>8</v>
      </c>
      <c r="H7" s="316">
        <v>8</v>
      </c>
      <c r="I7" s="317">
        <v>9</v>
      </c>
      <c r="J7" s="316">
        <v>9</v>
      </c>
      <c r="K7" s="317">
        <v>8</v>
      </c>
      <c r="L7" s="316">
        <v>8</v>
      </c>
      <c r="M7" s="317">
        <v>8</v>
      </c>
      <c r="N7" s="316">
        <v>8</v>
      </c>
      <c r="O7" s="317">
        <v>6</v>
      </c>
      <c r="P7" s="316">
        <v>5</v>
      </c>
      <c r="Q7" s="317">
        <v>5</v>
      </c>
      <c r="R7" s="318" t="str">
        <f>IF(D7+F7+H7+J7+L7+N7+P7-E7-G7-I7-K7-M7-O7-Q7=0,"OKAY",D7+F7+H7+J7+L7+N7+P7-E7-G7-I7-K7-M7-O7-Q7)</f>
        <v>OKAY</v>
      </c>
    </row>
    <row r="8" spans="1:18">
      <c r="A8" s="360" t="s">
        <v>652</v>
      </c>
      <c r="B8" s="314" t="s">
        <v>685</v>
      </c>
      <c r="C8" s="315" t="s">
        <v>603</v>
      </c>
      <c r="D8" s="316">
        <v>15</v>
      </c>
      <c r="E8" s="317">
        <v>18</v>
      </c>
      <c r="F8" s="316">
        <v>19</v>
      </c>
      <c r="G8" s="317">
        <v>18</v>
      </c>
      <c r="H8" s="316">
        <v>19</v>
      </c>
      <c r="I8" s="317">
        <v>19</v>
      </c>
      <c r="J8" s="316">
        <v>18</v>
      </c>
      <c r="K8" s="317">
        <v>17</v>
      </c>
      <c r="L8" s="316">
        <v>18</v>
      </c>
      <c r="M8" s="317">
        <v>17</v>
      </c>
      <c r="N8" s="316">
        <v>17</v>
      </c>
      <c r="O8" s="317">
        <v>13</v>
      </c>
      <c r="P8" s="316">
        <v>13</v>
      </c>
      <c r="Q8" s="317">
        <v>17</v>
      </c>
      <c r="R8" s="318" t="str">
        <f>IF(D8+F8+H8+J8+L8+N8+P8-E8-G8-I8-K8-M8-O8-Q8=0,"OKAY",D8+F8+H8+J8+L8+N8+P8-E8-G8-I8-K8-M8-O8-Q8)</f>
        <v>OKAY</v>
      </c>
    </row>
    <row r="9" spans="1:18">
      <c r="A9" s="360" t="s">
        <v>652</v>
      </c>
      <c r="B9" s="314" t="s">
        <v>602</v>
      </c>
      <c r="C9" s="315" t="s">
        <v>603</v>
      </c>
      <c r="D9" s="319">
        <v>5</v>
      </c>
      <c r="E9" s="319">
        <v>5</v>
      </c>
      <c r="F9" s="319">
        <v>5</v>
      </c>
      <c r="G9" s="319">
        <v>5</v>
      </c>
      <c r="H9" s="319">
        <v>5</v>
      </c>
      <c r="I9" s="319">
        <v>5</v>
      </c>
      <c r="J9" s="319">
        <v>5</v>
      </c>
      <c r="K9" s="319">
        <v>5</v>
      </c>
      <c r="L9" s="319">
        <v>5</v>
      </c>
      <c r="M9" s="319">
        <v>5</v>
      </c>
      <c r="N9" s="319">
        <v>5</v>
      </c>
      <c r="O9" s="319">
        <v>5</v>
      </c>
      <c r="P9" s="319">
        <v>5</v>
      </c>
      <c r="Q9" s="319">
        <v>5</v>
      </c>
      <c r="R9" s="318" t="s">
        <v>604</v>
      </c>
    </row>
    <row r="10" spans="1:18" hidden="1">
      <c r="B10" s="314" t="s">
        <v>605</v>
      </c>
      <c r="C10" s="315" t="s">
        <v>600</v>
      </c>
      <c r="D10" s="316">
        <v>27</v>
      </c>
      <c r="E10" s="317">
        <v>30</v>
      </c>
      <c r="F10" s="316">
        <v>30</v>
      </c>
      <c r="G10" s="317">
        <v>28</v>
      </c>
      <c r="H10" s="316">
        <v>28</v>
      </c>
      <c r="I10" s="317">
        <v>29</v>
      </c>
      <c r="J10" s="316">
        <v>29</v>
      </c>
      <c r="K10" s="317">
        <v>28</v>
      </c>
      <c r="L10" s="316">
        <v>28</v>
      </c>
      <c r="M10" s="317">
        <v>30</v>
      </c>
      <c r="N10" s="316">
        <v>30</v>
      </c>
      <c r="O10" s="317">
        <v>28</v>
      </c>
      <c r="P10" s="316">
        <v>28</v>
      </c>
      <c r="Q10" s="317">
        <v>27</v>
      </c>
      <c r="R10" s="318" t="str">
        <f t="shared" ref="R10:R20" si="0">IF(D10+F10+H10+J10+L10+N10+P10-E10-G10-I10-K10-M10-O10-Q10=0,"OKAY",D10+F10+H10+J10+L10+N10+P10-E10-G10-I10-K10-M10-O10-Q10)</f>
        <v>OKAY</v>
      </c>
    </row>
    <row r="11" spans="1:18" hidden="1">
      <c r="B11" s="314" t="s">
        <v>606</v>
      </c>
      <c r="C11" s="315" t="s">
        <v>600</v>
      </c>
      <c r="D11" s="316"/>
      <c r="E11" s="317">
        <v>6</v>
      </c>
      <c r="F11" s="316">
        <v>6</v>
      </c>
      <c r="G11" s="317">
        <v>6</v>
      </c>
      <c r="H11" s="316">
        <v>6</v>
      </c>
      <c r="I11" s="317">
        <v>6</v>
      </c>
      <c r="J11" s="316">
        <v>6</v>
      </c>
      <c r="K11" s="317">
        <v>6</v>
      </c>
      <c r="L11" s="316">
        <v>6</v>
      </c>
      <c r="M11" s="317"/>
      <c r="N11" s="316"/>
      <c r="O11" s="317"/>
      <c r="P11" s="316"/>
      <c r="Q11" s="317"/>
      <c r="R11" s="318" t="str">
        <f t="shared" si="0"/>
        <v>OKAY</v>
      </c>
    </row>
    <row r="12" spans="1:18" hidden="1">
      <c r="B12" s="314" t="s">
        <v>607</v>
      </c>
      <c r="C12" s="315" t="s">
        <v>600</v>
      </c>
      <c r="D12" s="316">
        <v>10</v>
      </c>
      <c r="E12" s="317">
        <v>10</v>
      </c>
      <c r="F12" s="316">
        <v>10</v>
      </c>
      <c r="G12" s="317">
        <v>10</v>
      </c>
      <c r="H12" s="316">
        <v>10</v>
      </c>
      <c r="I12" s="317">
        <v>10</v>
      </c>
      <c r="J12" s="316">
        <v>10</v>
      </c>
      <c r="K12" s="317">
        <v>10</v>
      </c>
      <c r="L12" s="316">
        <v>10</v>
      </c>
      <c r="M12" s="317">
        <v>10</v>
      </c>
      <c r="N12" s="316">
        <v>10</v>
      </c>
      <c r="O12" s="317">
        <v>10</v>
      </c>
      <c r="P12" s="316">
        <v>10</v>
      </c>
      <c r="Q12" s="317">
        <v>10</v>
      </c>
      <c r="R12" s="318" t="str">
        <f t="shared" si="0"/>
        <v>OKAY</v>
      </c>
    </row>
    <row r="13" spans="1:18">
      <c r="A13" s="360" t="s">
        <v>652</v>
      </c>
      <c r="B13" s="314" t="s">
        <v>397</v>
      </c>
      <c r="C13" s="315" t="s">
        <v>603</v>
      </c>
      <c r="D13" s="319">
        <v>2</v>
      </c>
      <c r="E13" s="319">
        <v>1</v>
      </c>
      <c r="F13" s="319">
        <v>1</v>
      </c>
      <c r="G13" s="319">
        <v>2</v>
      </c>
      <c r="H13" s="319">
        <v>2</v>
      </c>
      <c r="I13" s="319">
        <v>1</v>
      </c>
      <c r="J13" s="319">
        <v>2</v>
      </c>
      <c r="K13" s="319">
        <v>2</v>
      </c>
      <c r="L13" s="319">
        <v>1</v>
      </c>
      <c r="M13" s="319">
        <v>2</v>
      </c>
      <c r="N13" s="319">
        <v>0</v>
      </c>
      <c r="O13" s="319">
        <v>0</v>
      </c>
      <c r="P13" s="319">
        <v>0</v>
      </c>
      <c r="Q13" s="319">
        <v>0</v>
      </c>
      <c r="R13" s="318" t="str">
        <f t="shared" si="0"/>
        <v>OKAY</v>
      </c>
    </row>
    <row r="14" spans="1:18">
      <c r="A14" s="360" t="s">
        <v>652</v>
      </c>
      <c r="B14" s="355" t="s">
        <v>678</v>
      </c>
      <c r="C14" s="356" t="s">
        <v>603</v>
      </c>
      <c r="D14" s="357">
        <v>0</v>
      </c>
      <c r="E14" s="358">
        <v>0</v>
      </c>
      <c r="F14" s="357">
        <v>0</v>
      </c>
      <c r="G14" s="358">
        <v>0</v>
      </c>
      <c r="H14" s="357">
        <v>0</v>
      </c>
      <c r="I14" s="358">
        <v>0</v>
      </c>
      <c r="J14" s="357">
        <v>0</v>
      </c>
      <c r="K14" s="358">
        <v>0</v>
      </c>
      <c r="L14" s="357">
        <v>0</v>
      </c>
      <c r="M14" s="358">
        <v>0</v>
      </c>
      <c r="N14" s="357">
        <v>0</v>
      </c>
      <c r="O14" s="358">
        <v>0</v>
      </c>
      <c r="P14" s="357">
        <v>0</v>
      </c>
      <c r="Q14" s="358">
        <v>0</v>
      </c>
      <c r="R14" s="318" t="str">
        <f t="shared" si="0"/>
        <v>OKAY</v>
      </c>
    </row>
    <row r="15" spans="1:18" ht="15" customHeight="1">
      <c r="A15" s="359" t="s">
        <v>686</v>
      </c>
      <c r="B15" s="355" t="s">
        <v>681</v>
      </c>
      <c r="C15" s="356" t="s">
        <v>603</v>
      </c>
      <c r="D15" s="357">
        <v>4</v>
      </c>
      <c r="E15" s="358">
        <v>4</v>
      </c>
      <c r="F15" s="357">
        <v>4</v>
      </c>
      <c r="G15" s="358">
        <v>4</v>
      </c>
      <c r="H15" s="357">
        <v>4</v>
      </c>
      <c r="I15" s="358">
        <v>4</v>
      </c>
      <c r="J15" s="357">
        <v>4</v>
      </c>
      <c r="K15" s="358">
        <v>4</v>
      </c>
      <c r="L15" s="357">
        <v>4</v>
      </c>
      <c r="M15" s="358">
        <v>4</v>
      </c>
      <c r="N15" s="357">
        <v>0</v>
      </c>
      <c r="O15" s="358">
        <v>0</v>
      </c>
      <c r="P15" s="357">
        <v>0</v>
      </c>
      <c r="Q15" s="358">
        <v>0</v>
      </c>
      <c r="R15" s="318" t="str">
        <f t="shared" si="0"/>
        <v>OKAY</v>
      </c>
    </row>
    <row r="16" spans="1:18" hidden="1">
      <c r="B16" s="314" t="s">
        <v>608</v>
      </c>
      <c r="C16" s="315" t="s">
        <v>600</v>
      </c>
      <c r="D16" s="316">
        <v>0</v>
      </c>
      <c r="E16" s="317">
        <v>1</v>
      </c>
      <c r="F16" s="316">
        <v>0</v>
      </c>
      <c r="G16" s="317">
        <v>1</v>
      </c>
      <c r="H16" s="316">
        <v>0</v>
      </c>
      <c r="I16" s="317">
        <v>1</v>
      </c>
      <c r="J16" s="316">
        <v>1</v>
      </c>
      <c r="K16" s="317">
        <v>0</v>
      </c>
      <c r="L16" s="316">
        <v>1</v>
      </c>
      <c r="M16" s="317">
        <v>0</v>
      </c>
      <c r="N16" s="316">
        <v>1</v>
      </c>
      <c r="O16" s="317">
        <v>0</v>
      </c>
      <c r="P16" s="316">
        <v>0</v>
      </c>
      <c r="Q16" s="317">
        <v>0</v>
      </c>
      <c r="R16" s="318" t="str">
        <f t="shared" si="0"/>
        <v>OKAY</v>
      </c>
    </row>
    <row r="17" spans="1:19" hidden="1">
      <c r="B17" s="314" t="s">
        <v>389</v>
      </c>
      <c r="C17" s="315" t="s">
        <v>600</v>
      </c>
      <c r="D17" s="316">
        <v>10</v>
      </c>
      <c r="E17" s="317">
        <v>12</v>
      </c>
      <c r="F17" s="316">
        <v>12</v>
      </c>
      <c r="G17" s="317">
        <v>11</v>
      </c>
      <c r="H17" s="316">
        <v>12</v>
      </c>
      <c r="I17" s="317">
        <v>16</v>
      </c>
      <c r="J17" s="316">
        <v>13</v>
      </c>
      <c r="K17" s="317">
        <v>12</v>
      </c>
      <c r="L17" s="316">
        <v>15</v>
      </c>
      <c r="M17" s="317">
        <v>11</v>
      </c>
      <c r="N17" s="316"/>
      <c r="O17" s="317"/>
      <c r="P17" s="316"/>
      <c r="Q17" s="317"/>
      <c r="R17" s="318" t="str">
        <f t="shared" si="0"/>
        <v>OKAY</v>
      </c>
    </row>
    <row r="18" spans="1:19" hidden="1">
      <c r="B18" s="314" t="s">
        <v>609</v>
      </c>
      <c r="C18" s="315" t="s">
        <v>600</v>
      </c>
      <c r="D18" s="316">
        <v>2</v>
      </c>
      <c r="E18" s="317">
        <v>2</v>
      </c>
      <c r="F18" s="316">
        <v>2</v>
      </c>
      <c r="G18" s="317">
        <v>4</v>
      </c>
      <c r="H18" s="316">
        <v>1</v>
      </c>
      <c r="I18" s="317">
        <v>4</v>
      </c>
      <c r="J18" s="316">
        <v>2</v>
      </c>
      <c r="K18" s="317">
        <v>2</v>
      </c>
      <c r="L18" s="316">
        <v>4</v>
      </c>
      <c r="M18" s="317">
        <v>0</v>
      </c>
      <c r="N18" s="316">
        <v>3</v>
      </c>
      <c r="O18" s="317">
        <v>2</v>
      </c>
      <c r="P18" s="316">
        <v>0</v>
      </c>
      <c r="Q18" s="317">
        <v>0</v>
      </c>
      <c r="R18" s="318" t="str">
        <f t="shared" si="0"/>
        <v>OKAY</v>
      </c>
    </row>
    <row r="19" spans="1:19" hidden="1">
      <c r="B19" s="314" t="s">
        <v>610</v>
      </c>
      <c r="C19" s="315" t="s">
        <v>600</v>
      </c>
      <c r="D19" s="319">
        <v>0</v>
      </c>
      <c r="E19" s="319">
        <v>5</v>
      </c>
      <c r="F19" s="319">
        <v>4</v>
      </c>
      <c r="G19" s="319">
        <v>3</v>
      </c>
      <c r="H19" s="319">
        <v>4</v>
      </c>
      <c r="I19" s="319">
        <v>6</v>
      </c>
      <c r="J19" s="319">
        <v>6</v>
      </c>
      <c r="K19" s="319">
        <v>2</v>
      </c>
      <c r="L19" s="319">
        <v>2</v>
      </c>
      <c r="M19" s="319">
        <v>2</v>
      </c>
      <c r="N19" s="319">
        <v>2</v>
      </c>
      <c r="O19" s="319">
        <v>0</v>
      </c>
      <c r="P19" s="319">
        <v>0</v>
      </c>
      <c r="Q19" s="319">
        <v>0</v>
      </c>
      <c r="R19" s="318" t="str">
        <f t="shared" si="0"/>
        <v>OKAY</v>
      </c>
    </row>
    <row r="20" spans="1:19" hidden="1">
      <c r="B20" s="314" t="s">
        <v>28</v>
      </c>
      <c r="C20" s="315" t="s">
        <v>600</v>
      </c>
      <c r="D20" s="316">
        <v>8</v>
      </c>
      <c r="E20" s="317">
        <v>8</v>
      </c>
      <c r="F20" s="316">
        <v>8</v>
      </c>
      <c r="G20" s="317">
        <v>8</v>
      </c>
      <c r="H20" s="316">
        <v>8</v>
      </c>
      <c r="I20" s="317">
        <v>8</v>
      </c>
      <c r="J20" s="316">
        <v>8</v>
      </c>
      <c r="K20" s="317">
        <v>8</v>
      </c>
      <c r="L20" s="316">
        <v>8</v>
      </c>
      <c r="M20" s="317">
        <v>8</v>
      </c>
      <c r="N20" s="316">
        <v>8</v>
      </c>
      <c r="O20" s="317">
        <v>8</v>
      </c>
      <c r="P20" s="316">
        <v>8</v>
      </c>
      <c r="Q20" s="317">
        <v>8</v>
      </c>
      <c r="R20" s="318" t="str">
        <f t="shared" si="0"/>
        <v>OKAY</v>
      </c>
    </row>
    <row r="21" spans="1:19">
      <c r="A21" s="360" t="s">
        <v>652</v>
      </c>
      <c r="B21" s="361" t="s">
        <v>661</v>
      </c>
      <c r="C21" s="362" t="s">
        <v>603</v>
      </c>
      <c r="D21" s="363">
        <v>11</v>
      </c>
      <c r="E21" s="364">
        <v>11</v>
      </c>
      <c r="F21" s="363">
        <v>11</v>
      </c>
      <c r="G21" s="364">
        <v>12</v>
      </c>
      <c r="H21" s="363">
        <v>12</v>
      </c>
      <c r="I21" s="364">
        <v>11</v>
      </c>
      <c r="J21" s="363">
        <v>11</v>
      </c>
      <c r="K21" s="364">
        <v>12</v>
      </c>
      <c r="L21" s="363">
        <v>12</v>
      </c>
      <c r="M21" s="364">
        <v>11</v>
      </c>
      <c r="N21" s="363">
        <v>5</v>
      </c>
      <c r="O21" s="364">
        <v>6</v>
      </c>
      <c r="P21" s="363">
        <v>1</v>
      </c>
      <c r="Q21" s="364">
        <v>0</v>
      </c>
      <c r="R21" s="318" t="s">
        <v>604</v>
      </c>
    </row>
    <row r="22" spans="1:19">
      <c r="A22" s="360" t="s">
        <v>652</v>
      </c>
      <c r="B22" s="314" t="s">
        <v>611</v>
      </c>
      <c r="C22" s="315" t="s">
        <v>603</v>
      </c>
      <c r="D22" s="320">
        <v>10</v>
      </c>
      <c r="E22" s="321">
        <v>10</v>
      </c>
      <c r="F22" s="320">
        <v>10</v>
      </c>
      <c r="G22" s="321">
        <v>10</v>
      </c>
      <c r="H22" s="320">
        <v>10</v>
      </c>
      <c r="I22" s="321">
        <v>10</v>
      </c>
      <c r="J22" s="320">
        <v>10</v>
      </c>
      <c r="K22" s="321">
        <v>10</v>
      </c>
      <c r="L22" s="320">
        <v>10</v>
      </c>
      <c r="M22" s="321">
        <v>10</v>
      </c>
      <c r="N22" s="320">
        <v>2</v>
      </c>
      <c r="O22" s="321">
        <v>2</v>
      </c>
      <c r="P22" s="320">
        <v>2</v>
      </c>
      <c r="Q22" s="321">
        <v>2</v>
      </c>
      <c r="R22" s="318" t="str">
        <f t="shared" ref="R22:R70" si="1">IF(D22+F22+H22+J22+L22+N22+P22-E22-G22-I22-K22-M22-O22-Q22=0,"OKAY",D22+F22+H22+J22+L22+N22+P22-E22-G22-I22-K22-M22-O22-Q22)</f>
        <v>OKAY</v>
      </c>
      <c r="S22" s="359" t="s">
        <v>687</v>
      </c>
    </row>
    <row r="23" spans="1:19" hidden="1">
      <c r="B23" s="314" t="s">
        <v>612</v>
      </c>
      <c r="C23" s="315" t="s">
        <v>600</v>
      </c>
      <c r="D23" s="316">
        <v>0</v>
      </c>
      <c r="E23" s="317">
        <v>6</v>
      </c>
      <c r="F23" s="316">
        <v>0</v>
      </c>
      <c r="G23" s="317">
        <v>0</v>
      </c>
      <c r="H23" s="316">
        <v>0</v>
      </c>
      <c r="I23" s="317">
        <v>6</v>
      </c>
      <c r="J23" s="316">
        <v>6</v>
      </c>
      <c r="K23" s="317">
        <v>1</v>
      </c>
      <c r="L23" s="316">
        <v>1</v>
      </c>
      <c r="M23" s="317">
        <v>5</v>
      </c>
      <c r="N23" s="316">
        <v>5</v>
      </c>
      <c r="O23" s="317">
        <v>3</v>
      </c>
      <c r="P23" s="316">
        <v>3</v>
      </c>
      <c r="Q23" s="317">
        <v>3</v>
      </c>
      <c r="R23" s="318">
        <f t="shared" si="1"/>
        <v>-9</v>
      </c>
    </row>
    <row r="24" spans="1:19" hidden="1">
      <c r="B24" s="314" t="s">
        <v>392</v>
      </c>
      <c r="C24" s="315" t="s">
        <v>600</v>
      </c>
      <c r="D24" s="319">
        <v>0</v>
      </c>
      <c r="E24" s="319">
        <v>3</v>
      </c>
      <c r="F24" s="319">
        <v>3</v>
      </c>
      <c r="G24" s="319">
        <v>4</v>
      </c>
      <c r="H24" s="319">
        <v>4</v>
      </c>
      <c r="I24" s="319">
        <v>0</v>
      </c>
      <c r="J24" s="319">
        <v>0</v>
      </c>
      <c r="K24" s="319">
        <v>3</v>
      </c>
      <c r="L24" s="319">
        <v>3</v>
      </c>
      <c r="M24" s="319">
        <v>3</v>
      </c>
      <c r="N24" s="319">
        <v>3</v>
      </c>
      <c r="O24" s="319">
        <v>1</v>
      </c>
      <c r="P24" s="319">
        <v>1</v>
      </c>
      <c r="Q24" s="319">
        <v>0</v>
      </c>
      <c r="R24" s="318" t="str">
        <f t="shared" si="1"/>
        <v>OKAY</v>
      </c>
    </row>
    <row r="25" spans="1:19" hidden="1">
      <c r="B25" s="322" t="s">
        <v>613</v>
      </c>
      <c r="C25" s="323" t="s">
        <v>600</v>
      </c>
      <c r="D25" s="324">
        <v>19</v>
      </c>
      <c r="E25" s="325">
        <v>20</v>
      </c>
      <c r="F25" s="324">
        <v>20</v>
      </c>
      <c r="G25" s="325">
        <v>20</v>
      </c>
      <c r="H25" s="324">
        <v>20</v>
      </c>
      <c r="I25" s="325">
        <v>20</v>
      </c>
      <c r="J25" s="324">
        <v>20</v>
      </c>
      <c r="K25" s="325">
        <v>20</v>
      </c>
      <c r="L25" s="324">
        <v>20</v>
      </c>
      <c r="M25" s="325">
        <v>19</v>
      </c>
      <c r="N25" s="324">
        <v>0</v>
      </c>
      <c r="O25" s="325">
        <v>0</v>
      </c>
      <c r="P25" s="324">
        <v>0</v>
      </c>
      <c r="Q25" s="325">
        <v>0</v>
      </c>
      <c r="R25" s="318" t="str">
        <f t="shared" si="1"/>
        <v>OKAY</v>
      </c>
    </row>
    <row r="26" spans="1:19" hidden="1">
      <c r="B26" s="314" t="s">
        <v>614</v>
      </c>
      <c r="C26" s="315" t="s">
        <v>600</v>
      </c>
      <c r="D26" s="316">
        <v>4</v>
      </c>
      <c r="E26" s="317">
        <v>6</v>
      </c>
      <c r="F26" s="316">
        <v>6</v>
      </c>
      <c r="G26" s="317">
        <v>6</v>
      </c>
      <c r="H26" s="316">
        <v>6</v>
      </c>
      <c r="I26" s="317">
        <v>6</v>
      </c>
      <c r="J26" s="316">
        <v>6</v>
      </c>
      <c r="K26" s="317">
        <v>7</v>
      </c>
      <c r="L26" s="316">
        <v>7</v>
      </c>
      <c r="M26" s="317">
        <v>6</v>
      </c>
      <c r="N26" s="316">
        <v>6</v>
      </c>
      <c r="O26" s="317">
        <v>6</v>
      </c>
      <c r="P26" s="316">
        <v>3</v>
      </c>
      <c r="Q26" s="317">
        <v>1</v>
      </c>
      <c r="R26" s="318" t="str">
        <f t="shared" si="1"/>
        <v>OKAY</v>
      </c>
    </row>
    <row r="27" spans="1:19" hidden="1">
      <c r="B27" s="314" t="s">
        <v>398</v>
      </c>
      <c r="C27" s="315" t="s">
        <v>600</v>
      </c>
      <c r="D27" s="316"/>
      <c r="E27" s="317">
        <v>1</v>
      </c>
      <c r="F27" s="316">
        <v>1</v>
      </c>
      <c r="G27" s="317">
        <v>1</v>
      </c>
      <c r="H27" s="316">
        <v>1</v>
      </c>
      <c r="I27" s="317">
        <v>1</v>
      </c>
      <c r="J27" s="316">
        <v>1</v>
      </c>
      <c r="K27" s="317">
        <v>1</v>
      </c>
      <c r="L27" s="316">
        <v>1</v>
      </c>
      <c r="M27" s="317">
        <v>1</v>
      </c>
      <c r="N27" s="316">
        <v>1</v>
      </c>
      <c r="O27" s="317"/>
      <c r="P27" s="316"/>
      <c r="Q27" s="317"/>
      <c r="R27" s="318" t="str">
        <f t="shared" si="1"/>
        <v>OKAY</v>
      </c>
    </row>
    <row r="28" spans="1:19">
      <c r="A28" s="359" t="s">
        <v>686</v>
      </c>
      <c r="B28" s="334" t="s">
        <v>684</v>
      </c>
      <c r="C28" s="334" t="s">
        <v>603</v>
      </c>
      <c r="D28" s="334"/>
      <c r="E28" s="334"/>
      <c r="F28" s="334"/>
      <c r="G28" s="334"/>
      <c r="H28" s="334"/>
      <c r="I28" s="334"/>
      <c r="J28" s="334"/>
      <c r="K28" s="334"/>
      <c r="L28" s="334"/>
      <c r="M28" s="334"/>
      <c r="N28" s="334"/>
      <c r="O28" s="334"/>
      <c r="P28" s="334"/>
      <c r="Q28" s="334"/>
      <c r="R28" s="318" t="str">
        <f t="shared" si="1"/>
        <v>OKAY</v>
      </c>
    </row>
    <row r="29" spans="1:19">
      <c r="A29" s="360" t="s">
        <v>652</v>
      </c>
      <c r="B29" s="334" t="s">
        <v>643</v>
      </c>
      <c r="C29" s="315" t="s">
        <v>603</v>
      </c>
      <c r="D29" s="316">
        <v>3</v>
      </c>
      <c r="E29" s="317">
        <v>4</v>
      </c>
      <c r="F29" s="316">
        <v>4</v>
      </c>
      <c r="G29" s="317">
        <v>3</v>
      </c>
      <c r="H29" s="316">
        <v>5</v>
      </c>
      <c r="I29" s="317">
        <v>5</v>
      </c>
      <c r="J29" s="316">
        <v>3</v>
      </c>
      <c r="K29" s="317">
        <v>3</v>
      </c>
      <c r="L29" s="316">
        <v>2</v>
      </c>
      <c r="M29" s="317">
        <v>2</v>
      </c>
      <c r="N29" s="316">
        <v>0</v>
      </c>
      <c r="O29" s="317">
        <v>1</v>
      </c>
      <c r="P29" s="316">
        <v>2</v>
      </c>
      <c r="Q29" s="317">
        <v>1</v>
      </c>
      <c r="R29" s="318" t="str">
        <f t="shared" si="1"/>
        <v>OKAY</v>
      </c>
    </row>
    <row r="30" spans="1:19" hidden="1">
      <c r="B30" s="334"/>
      <c r="C30" s="315" t="s">
        <v>600</v>
      </c>
      <c r="D30" s="316"/>
      <c r="E30" s="317"/>
      <c r="F30" s="316"/>
      <c r="G30" s="317"/>
      <c r="H30" s="316"/>
      <c r="I30" s="317"/>
      <c r="J30" s="316"/>
      <c r="K30" s="317"/>
      <c r="L30" s="316"/>
      <c r="M30" s="317"/>
      <c r="N30" s="316"/>
      <c r="O30" s="317"/>
      <c r="P30" s="316"/>
      <c r="Q30" s="317"/>
      <c r="R30" s="318" t="str">
        <f t="shared" si="1"/>
        <v>OKAY</v>
      </c>
    </row>
    <row r="31" spans="1:19" hidden="1">
      <c r="B31" s="314" t="s">
        <v>642</v>
      </c>
      <c r="C31" s="315" t="s">
        <v>600</v>
      </c>
      <c r="D31" s="316">
        <v>1</v>
      </c>
      <c r="E31" s="317">
        <v>1</v>
      </c>
      <c r="F31" s="316">
        <v>1</v>
      </c>
      <c r="G31" s="317">
        <v>1</v>
      </c>
      <c r="H31" s="316">
        <v>1</v>
      </c>
      <c r="I31" s="317">
        <v>1</v>
      </c>
      <c r="J31" s="316">
        <v>1</v>
      </c>
      <c r="K31" s="317">
        <v>1</v>
      </c>
      <c r="L31" s="316">
        <v>1</v>
      </c>
      <c r="M31" s="317">
        <v>1</v>
      </c>
      <c r="N31" s="316">
        <v>1</v>
      </c>
      <c r="O31" s="317">
        <v>1</v>
      </c>
      <c r="P31" s="316">
        <v>1</v>
      </c>
      <c r="Q31" s="317">
        <v>1</v>
      </c>
      <c r="R31" s="318" t="str">
        <f t="shared" si="1"/>
        <v>OKAY</v>
      </c>
    </row>
    <row r="32" spans="1:19" hidden="1">
      <c r="B32" s="314" t="s">
        <v>615</v>
      </c>
      <c r="C32" s="315" t="s">
        <v>600</v>
      </c>
      <c r="D32" s="316">
        <v>2</v>
      </c>
      <c r="E32" s="317">
        <v>2</v>
      </c>
      <c r="F32" s="316">
        <v>2</v>
      </c>
      <c r="G32" s="317">
        <v>2</v>
      </c>
      <c r="H32" s="316">
        <v>2</v>
      </c>
      <c r="I32" s="317">
        <v>2</v>
      </c>
      <c r="J32" s="316">
        <v>2</v>
      </c>
      <c r="K32" s="317">
        <v>2</v>
      </c>
      <c r="L32" s="316">
        <v>2</v>
      </c>
      <c r="M32" s="317">
        <v>2</v>
      </c>
      <c r="N32" s="316">
        <v>2</v>
      </c>
      <c r="O32" s="317">
        <v>2</v>
      </c>
      <c r="P32" s="316">
        <v>2</v>
      </c>
      <c r="Q32" s="317">
        <v>2</v>
      </c>
      <c r="R32" s="318" t="str">
        <f t="shared" si="1"/>
        <v>OKAY</v>
      </c>
    </row>
    <row r="33" spans="1:18">
      <c r="A33" s="360" t="s">
        <v>652</v>
      </c>
      <c r="B33" s="314" t="s">
        <v>390</v>
      </c>
      <c r="C33" s="315" t="s">
        <v>603</v>
      </c>
      <c r="D33" s="319">
        <v>2</v>
      </c>
      <c r="E33" s="319">
        <v>2</v>
      </c>
      <c r="F33" s="319">
        <v>0</v>
      </c>
      <c r="G33" s="319">
        <v>4</v>
      </c>
      <c r="H33" s="319">
        <v>4</v>
      </c>
      <c r="I33" s="319">
        <v>1</v>
      </c>
      <c r="J33" s="319">
        <v>3</v>
      </c>
      <c r="K33" s="319">
        <v>2</v>
      </c>
      <c r="L33" s="319">
        <v>1</v>
      </c>
      <c r="M33" s="319">
        <v>1</v>
      </c>
      <c r="N33" s="319">
        <v>1</v>
      </c>
      <c r="O33" s="319">
        <v>0</v>
      </c>
      <c r="P33" s="319">
        <v>0</v>
      </c>
      <c r="Q33" s="319">
        <v>1</v>
      </c>
      <c r="R33" s="318" t="str">
        <f t="shared" si="1"/>
        <v>OKAY</v>
      </c>
    </row>
    <row r="34" spans="1:18">
      <c r="A34" s="360" t="s">
        <v>652</v>
      </c>
      <c r="B34" s="314" t="s">
        <v>616</v>
      </c>
      <c r="C34" s="315" t="s">
        <v>603</v>
      </c>
      <c r="D34" s="319">
        <v>9</v>
      </c>
      <c r="E34" s="319">
        <v>9</v>
      </c>
      <c r="F34" s="319">
        <v>9</v>
      </c>
      <c r="G34" s="319">
        <v>9</v>
      </c>
      <c r="H34" s="319">
        <v>9</v>
      </c>
      <c r="I34" s="319">
        <v>9</v>
      </c>
      <c r="J34" s="319">
        <v>9</v>
      </c>
      <c r="K34" s="319">
        <v>9</v>
      </c>
      <c r="L34" s="319">
        <v>9</v>
      </c>
      <c r="M34" s="319">
        <v>9</v>
      </c>
      <c r="N34" s="319">
        <v>0</v>
      </c>
      <c r="O34" s="319">
        <v>0</v>
      </c>
      <c r="P34" s="319">
        <v>0</v>
      </c>
      <c r="Q34" s="319">
        <v>0</v>
      </c>
      <c r="R34" s="318" t="str">
        <f t="shared" si="1"/>
        <v>OKAY</v>
      </c>
    </row>
    <row r="35" spans="1:18">
      <c r="A35" s="360" t="s">
        <v>652</v>
      </c>
      <c r="B35" s="314" t="s">
        <v>617</v>
      </c>
      <c r="C35" s="315" t="s">
        <v>603</v>
      </c>
      <c r="D35" s="326">
        <v>4</v>
      </c>
      <c r="E35" s="326">
        <v>4</v>
      </c>
      <c r="F35" s="326">
        <v>4</v>
      </c>
      <c r="G35" s="326">
        <v>4</v>
      </c>
      <c r="H35" s="326">
        <v>4</v>
      </c>
      <c r="I35" s="326">
        <v>4</v>
      </c>
      <c r="J35" s="326">
        <v>4</v>
      </c>
      <c r="K35" s="326">
        <v>4</v>
      </c>
      <c r="L35" s="326">
        <v>4</v>
      </c>
      <c r="M35" s="326">
        <v>4</v>
      </c>
      <c r="N35" s="326">
        <v>0</v>
      </c>
      <c r="O35" s="326">
        <v>0</v>
      </c>
      <c r="P35" s="326">
        <v>0</v>
      </c>
      <c r="Q35" s="326">
        <v>0</v>
      </c>
      <c r="R35" s="318" t="str">
        <f t="shared" si="1"/>
        <v>OKAY</v>
      </c>
    </row>
    <row r="36" spans="1:18">
      <c r="A36" s="360" t="s">
        <v>652</v>
      </c>
      <c r="B36" s="314" t="s">
        <v>618</v>
      </c>
      <c r="C36" s="315" t="s">
        <v>603</v>
      </c>
      <c r="D36" s="319">
        <v>2</v>
      </c>
      <c r="E36" s="319">
        <v>3</v>
      </c>
      <c r="F36" s="319">
        <v>3</v>
      </c>
      <c r="G36" s="319">
        <v>4</v>
      </c>
      <c r="H36" s="319">
        <v>4</v>
      </c>
      <c r="I36" s="319">
        <v>3</v>
      </c>
      <c r="J36" s="319">
        <v>3</v>
      </c>
      <c r="K36" s="319">
        <v>2</v>
      </c>
      <c r="L36" s="319">
        <v>2</v>
      </c>
      <c r="M36" s="319">
        <v>2</v>
      </c>
      <c r="N36" s="319">
        <v>2</v>
      </c>
      <c r="O36" s="319">
        <v>0</v>
      </c>
      <c r="P36" s="319">
        <v>0</v>
      </c>
      <c r="Q36" s="319">
        <v>2</v>
      </c>
      <c r="R36" s="318" t="str">
        <f t="shared" si="1"/>
        <v>OKAY</v>
      </c>
    </row>
    <row r="37" spans="1:18" hidden="1">
      <c r="B37" s="314" t="s">
        <v>619</v>
      </c>
      <c r="C37" s="315" t="s">
        <v>600</v>
      </c>
      <c r="D37" s="327">
        <v>1</v>
      </c>
      <c r="E37" s="328">
        <v>1</v>
      </c>
      <c r="F37" s="327">
        <v>1</v>
      </c>
      <c r="G37" s="328">
        <v>1</v>
      </c>
      <c r="H37" s="327">
        <v>1</v>
      </c>
      <c r="I37" s="328">
        <v>1</v>
      </c>
      <c r="J37" s="327">
        <v>1</v>
      </c>
      <c r="K37" s="328">
        <v>1</v>
      </c>
      <c r="L37" s="327">
        <v>1</v>
      </c>
      <c r="M37" s="328">
        <v>1</v>
      </c>
      <c r="N37" s="327">
        <v>1</v>
      </c>
      <c r="O37" s="328">
        <v>1</v>
      </c>
      <c r="P37" s="327">
        <v>1</v>
      </c>
      <c r="Q37" s="328">
        <v>1</v>
      </c>
      <c r="R37" s="318" t="str">
        <f t="shared" si="1"/>
        <v>OKAY</v>
      </c>
    </row>
    <row r="38" spans="1:18" hidden="1">
      <c r="B38" s="314" t="s">
        <v>620</v>
      </c>
      <c r="C38" s="315" t="s">
        <v>600</v>
      </c>
      <c r="D38" s="319">
        <v>11</v>
      </c>
      <c r="E38" s="319">
        <v>12</v>
      </c>
      <c r="F38" s="319">
        <v>9</v>
      </c>
      <c r="G38" s="319">
        <v>7</v>
      </c>
      <c r="H38" s="319">
        <v>9</v>
      </c>
      <c r="I38" s="319">
        <v>9</v>
      </c>
      <c r="J38" s="319">
        <v>10</v>
      </c>
      <c r="K38" s="319">
        <v>8</v>
      </c>
      <c r="L38" s="319">
        <v>7</v>
      </c>
      <c r="M38" s="319">
        <v>9</v>
      </c>
      <c r="N38" s="319">
        <v>4</v>
      </c>
      <c r="O38" s="319">
        <v>1</v>
      </c>
      <c r="P38" s="319">
        <v>1</v>
      </c>
      <c r="Q38" s="319">
        <v>5</v>
      </c>
      <c r="R38" s="318" t="str">
        <f t="shared" si="1"/>
        <v>OKAY</v>
      </c>
    </row>
    <row r="39" spans="1:18" hidden="1">
      <c r="B39" s="314" t="s">
        <v>621</v>
      </c>
      <c r="C39" s="315" t="s">
        <v>600</v>
      </c>
      <c r="D39" s="319">
        <v>0</v>
      </c>
      <c r="E39" s="319">
        <v>15</v>
      </c>
      <c r="F39" s="319">
        <v>15</v>
      </c>
      <c r="G39" s="319">
        <v>15</v>
      </c>
      <c r="H39" s="319">
        <v>15</v>
      </c>
      <c r="I39" s="319">
        <v>15</v>
      </c>
      <c r="J39" s="319">
        <v>15</v>
      </c>
      <c r="K39" s="319">
        <v>15</v>
      </c>
      <c r="L39" s="319">
        <v>15</v>
      </c>
      <c r="M39" s="319">
        <v>0</v>
      </c>
      <c r="N39" s="319">
        <v>0</v>
      </c>
      <c r="O39" s="319">
        <v>0</v>
      </c>
      <c r="P39" s="319">
        <v>0</v>
      </c>
      <c r="Q39" s="319">
        <v>0</v>
      </c>
      <c r="R39" s="318" t="str">
        <f t="shared" si="1"/>
        <v>OKAY</v>
      </c>
    </row>
    <row r="40" spans="1:18" hidden="1">
      <c r="B40" s="314" t="s">
        <v>622</v>
      </c>
      <c r="C40" s="315" t="s">
        <v>600</v>
      </c>
      <c r="D40" s="326">
        <v>1</v>
      </c>
      <c r="E40" s="326">
        <v>2</v>
      </c>
      <c r="F40" s="326">
        <v>2</v>
      </c>
      <c r="G40" s="326">
        <v>1</v>
      </c>
      <c r="H40" s="326">
        <v>1</v>
      </c>
      <c r="I40" s="326">
        <v>2</v>
      </c>
      <c r="J40" s="326">
        <v>2</v>
      </c>
      <c r="K40" s="326">
        <v>2</v>
      </c>
      <c r="L40" s="326">
        <v>2</v>
      </c>
      <c r="M40" s="326">
        <v>1</v>
      </c>
      <c r="N40" s="326">
        <v>0</v>
      </c>
      <c r="O40" s="326">
        <v>0</v>
      </c>
      <c r="P40" s="326">
        <v>0</v>
      </c>
      <c r="Q40" s="326">
        <v>0</v>
      </c>
      <c r="R40" s="318" t="str">
        <f t="shared" si="1"/>
        <v>OKAY</v>
      </c>
    </row>
    <row r="41" spans="1:18">
      <c r="A41" s="360" t="s">
        <v>652</v>
      </c>
      <c r="B41" s="314" t="s">
        <v>393</v>
      </c>
      <c r="C41" s="315" t="s">
        <v>603</v>
      </c>
      <c r="D41" s="319">
        <v>3</v>
      </c>
      <c r="E41" s="319">
        <v>3</v>
      </c>
      <c r="F41" s="319">
        <v>3</v>
      </c>
      <c r="G41" s="319">
        <v>1</v>
      </c>
      <c r="H41" s="319">
        <v>1</v>
      </c>
      <c r="I41" s="319">
        <v>1</v>
      </c>
      <c r="J41" s="319">
        <v>3</v>
      </c>
      <c r="K41" s="319">
        <v>3</v>
      </c>
      <c r="L41" s="319">
        <v>3</v>
      </c>
      <c r="M41" s="319">
        <v>5</v>
      </c>
      <c r="N41" s="319">
        <v>0</v>
      </c>
      <c r="O41" s="319">
        <v>0</v>
      </c>
      <c r="P41" s="319">
        <v>0</v>
      </c>
      <c r="Q41" s="319">
        <v>0</v>
      </c>
      <c r="R41" s="318" t="str">
        <f t="shared" si="1"/>
        <v>OKAY</v>
      </c>
    </row>
    <row r="42" spans="1:18" hidden="1">
      <c r="B42" s="314" t="s">
        <v>623</v>
      </c>
      <c r="C42" s="315" t="s">
        <v>600</v>
      </c>
      <c r="D42" s="316">
        <v>6</v>
      </c>
      <c r="E42" s="317">
        <v>6</v>
      </c>
      <c r="F42" s="316">
        <v>6</v>
      </c>
      <c r="G42" s="317">
        <v>6</v>
      </c>
      <c r="H42" s="316">
        <v>6</v>
      </c>
      <c r="I42" s="317">
        <v>6</v>
      </c>
      <c r="J42" s="316">
        <v>6</v>
      </c>
      <c r="K42" s="317">
        <v>6</v>
      </c>
      <c r="L42" s="316">
        <v>6</v>
      </c>
      <c r="M42" s="317">
        <v>6</v>
      </c>
      <c r="N42" s="316">
        <v>6</v>
      </c>
      <c r="O42" s="317">
        <v>6</v>
      </c>
      <c r="P42" s="316">
        <v>6</v>
      </c>
      <c r="Q42" s="317">
        <v>6</v>
      </c>
      <c r="R42" s="318" t="str">
        <f t="shared" si="1"/>
        <v>OKAY</v>
      </c>
    </row>
    <row r="43" spans="1:18" hidden="1">
      <c r="B43" s="314" t="s">
        <v>624</v>
      </c>
      <c r="C43" s="315" t="s">
        <v>600</v>
      </c>
      <c r="D43" s="316">
        <v>10</v>
      </c>
      <c r="E43" s="317">
        <v>10</v>
      </c>
      <c r="F43" s="316">
        <v>10</v>
      </c>
      <c r="G43" s="317">
        <v>10</v>
      </c>
      <c r="H43" s="316">
        <v>10</v>
      </c>
      <c r="I43" s="317">
        <v>10</v>
      </c>
      <c r="J43" s="316">
        <v>10</v>
      </c>
      <c r="K43" s="317">
        <v>10</v>
      </c>
      <c r="L43" s="316">
        <v>10</v>
      </c>
      <c r="M43" s="317">
        <v>10</v>
      </c>
      <c r="N43" s="316">
        <v>10</v>
      </c>
      <c r="O43" s="317">
        <v>10</v>
      </c>
      <c r="P43" s="316">
        <v>10</v>
      </c>
      <c r="Q43" s="317">
        <v>10</v>
      </c>
      <c r="R43" s="318" t="str">
        <f t="shared" si="1"/>
        <v>OKAY</v>
      </c>
    </row>
    <row r="44" spans="1:18" hidden="1">
      <c r="B44" s="314" t="s">
        <v>625</v>
      </c>
      <c r="C44" s="315" t="s">
        <v>600</v>
      </c>
      <c r="D44" s="316">
        <v>1</v>
      </c>
      <c r="E44" s="317">
        <v>1</v>
      </c>
      <c r="F44" s="316">
        <v>1</v>
      </c>
      <c r="G44" s="317">
        <v>1</v>
      </c>
      <c r="H44" s="316">
        <v>1</v>
      </c>
      <c r="I44" s="317">
        <v>1</v>
      </c>
      <c r="J44" s="316">
        <v>1</v>
      </c>
      <c r="K44" s="317">
        <v>1</v>
      </c>
      <c r="L44" s="316">
        <v>1</v>
      </c>
      <c r="M44" s="317">
        <v>1</v>
      </c>
      <c r="N44" s="316">
        <v>1</v>
      </c>
      <c r="O44" s="317">
        <v>1</v>
      </c>
      <c r="P44" s="316">
        <v>1</v>
      </c>
      <c r="Q44" s="317">
        <v>1</v>
      </c>
      <c r="R44" s="318" t="str">
        <f t="shared" si="1"/>
        <v>OKAY</v>
      </c>
    </row>
    <row r="45" spans="1:18" hidden="1">
      <c r="B45" s="314" t="s">
        <v>626</v>
      </c>
      <c r="C45" s="315" t="s">
        <v>600</v>
      </c>
      <c r="D45" s="316">
        <v>15</v>
      </c>
      <c r="E45" s="317">
        <v>15</v>
      </c>
      <c r="F45" s="316">
        <v>15</v>
      </c>
      <c r="G45" s="317">
        <v>15</v>
      </c>
      <c r="H45" s="316">
        <v>15</v>
      </c>
      <c r="I45" s="317">
        <v>15</v>
      </c>
      <c r="J45" s="316">
        <v>15</v>
      </c>
      <c r="K45" s="317">
        <v>15</v>
      </c>
      <c r="L45" s="316">
        <v>15</v>
      </c>
      <c r="M45" s="317">
        <v>15</v>
      </c>
      <c r="N45" s="316">
        <v>15</v>
      </c>
      <c r="O45" s="317">
        <v>15</v>
      </c>
      <c r="P45" s="316">
        <v>15</v>
      </c>
      <c r="Q45" s="317">
        <v>15</v>
      </c>
      <c r="R45" s="318" t="str">
        <f t="shared" si="1"/>
        <v>OKAY</v>
      </c>
    </row>
    <row r="46" spans="1:18" hidden="1">
      <c r="B46" s="314" t="s">
        <v>395</v>
      </c>
      <c r="C46" s="315" t="s">
        <v>600</v>
      </c>
      <c r="D46" s="319">
        <v>8</v>
      </c>
      <c r="E46" s="319">
        <v>9</v>
      </c>
      <c r="F46" s="319">
        <v>10</v>
      </c>
      <c r="G46" s="319">
        <v>11</v>
      </c>
      <c r="H46" s="319">
        <v>10</v>
      </c>
      <c r="I46" s="319">
        <v>9</v>
      </c>
      <c r="J46" s="319">
        <v>9</v>
      </c>
      <c r="K46" s="319">
        <v>9</v>
      </c>
      <c r="L46" s="319">
        <v>10</v>
      </c>
      <c r="M46" s="319">
        <v>9</v>
      </c>
      <c r="N46" s="319">
        <v>4</v>
      </c>
      <c r="O46" s="319">
        <v>4</v>
      </c>
      <c r="P46" s="319">
        <v>4</v>
      </c>
      <c r="Q46" s="319">
        <v>4</v>
      </c>
      <c r="R46" s="318" t="str">
        <f t="shared" si="1"/>
        <v>OKAY</v>
      </c>
    </row>
    <row r="47" spans="1:18" hidden="1">
      <c r="B47" s="314" t="s">
        <v>627</v>
      </c>
      <c r="C47" s="315" t="s">
        <v>600</v>
      </c>
      <c r="D47" s="319">
        <v>30</v>
      </c>
      <c r="E47" s="319">
        <v>30</v>
      </c>
      <c r="F47" s="319">
        <v>30</v>
      </c>
      <c r="G47" s="319">
        <v>30</v>
      </c>
      <c r="H47" s="319">
        <v>30</v>
      </c>
      <c r="I47" s="319">
        <v>30</v>
      </c>
      <c r="J47" s="319">
        <v>30</v>
      </c>
      <c r="K47" s="319">
        <v>30</v>
      </c>
      <c r="L47" s="319">
        <v>30</v>
      </c>
      <c r="M47" s="319">
        <v>30</v>
      </c>
      <c r="N47" s="319">
        <v>30</v>
      </c>
      <c r="O47" s="319">
        <v>30</v>
      </c>
      <c r="P47" s="319">
        <v>30</v>
      </c>
      <c r="Q47" s="319">
        <v>30</v>
      </c>
      <c r="R47" s="318" t="str">
        <f t="shared" si="1"/>
        <v>OKAY</v>
      </c>
    </row>
    <row r="48" spans="1:18" hidden="1">
      <c r="B48" s="314" t="s">
        <v>628</v>
      </c>
      <c r="C48" s="315" t="s">
        <v>600</v>
      </c>
      <c r="D48" s="329"/>
      <c r="E48" s="330">
        <v>1</v>
      </c>
      <c r="F48" s="329">
        <v>1</v>
      </c>
      <c r="G48" s="330">
        <v>1</v>
      </c>
      <c r="H48" s="329">
        <v>1</v>
      </c>
      <c r="I48" s="330">
        <v>1</v>
      </c>
      <c r="J48" s="329">
        <v>1</v>
      </c>
      <c r="K48" s="330">
        <v>1</v>
      </c>
      <c r="L48" s="329">
        <v>1</v>
      </c>
      <c r="M48" s="330">
        <v>1</v>
      </c>
      <c r="N48" s="329">
        <v>1</v>
      </c>
      <c r="O48" s="330">
        <v>1</v>
      </c>
      <c r="P48" s="329">
        <v>1</v>
      </c>
      <c r="Q48" s="330"/>
      <c r="R48" s="318" t="str">
        <f t="shared" si="1"/>
        <v>OKAY</v>
      </c>
    </row>
    <row r="49" spans="1:19">
      <c r="A49" s="360" t="s">
        <v>652</v>
      </c>
      <c r="B49" s="315" t="s">
        <v>629</v>
      </c>
      <c r="C49" s="315" t="s">
        <v>603</v>
      </c>
      <c r="D49" s="319">
        <v>2</v>
      </c>
      <c r="E49" s="319">
        <v>2</v>
      </c>
      <c r="F49" s="319">
        <v>2</v>
      </c>
      <c r="G49" s="319">
        <v>2</v>
      </c>
      <c r="H49" s="319">
        <v>2</v>
      </c>
      <c r="I49" s="319">
        <v>2</v>
      </c>
      <c r="J49" s="319">
        <v>2</v>
      </c>
      <c r="K49" s="319">
        <v>2</v>
      </c>
      <c r="L49" s="319">
        <v>2</v>
      </c>
      <c r="M49" s="319">
        <v>2</v>
      </c>
      <c r="N49" s="319">
        <v>2</v>
      </c>
      <c r="O49" s="319">
        <v>2</v>
      </c>
      <c r="P49" s="319">
        <v>2</v>
      </c>
      <c r="Q49" s="319">
        <v>2</v>
      </c>
      <c r="R49" s="318" t="str">
        <f t="shared" si="1"/>
        <v>OKAY</v>
      </c>
    </row>
    <row r="50" spans="1:19">
      <c r="A50" s="360" t="s">
        <v>652</v>
      </c>
      <c r="B50" s="322" t="s">
        <v>683</v>
      </c>
      <c r="C50" s="323" t="s">
        <v>603</v>
      </c>
      <c r="D50" s="324">
        <v>4</v>
      </c>
      <c r="E50" s="325">
        <v>5</v>
      </c>
      <c r="F50" s="324">
        <v>4</v>
      </c>
      <c r="G50" s="325">
        <v>4</v>
      </c>
      <c r="H50" s="324">
        <v>4</v>
      </c>
      <c r="I50" s="325">
        <v>5</v>
      </c>
      <c r="J50" s="324">
        <v>5</v>
      </c>
      <c r="K50" s="325">
        <v>3</v>
      </c>
      <c r="L50" s="324">
        <v>3</v>
      </c>
      <c r="M50" s="325">
        <v>5</v>
      </c>
      <c r="N50" s="324">
        <v>5</v>
      </c>
      <c r="O50" s="325">
        <v>2</v>
      </c>
      <c r="P50" s="324">
        <v>2</v>
      </c>
      <c r="Q50" s="325">
        <v>2</v>
      </c>
      <c r="R50" s="318">
        <f t="shared" si="1"/>
        <v>1</v>
      </c>
    </row>
    <row r="51" spans="1:19">
      <c r="A51" s="360" t="s">
        <v>652</v>
      </c>
      <c r="B51" s="314" t="s">
        <v>682</v>
      </c>
      <c r="C51" s="315" t="s">
        <v>603</v>
      </c>
      <c r="D51" s="316">
        <v>1</v>
      </c>
      <c r="E51" s="317">
        <v>1</v>
      </c>
      <c r="F51" s="316">
        <v>1</v>
      </c>
      <c r="G51" s="317">
        <v>3</v>
      </c>
      <c r="H51" s="316">
        <v>2</v>
      </c>
      <c r="I51" s="317">
        <v>2</v>
      </c>
      <c r="J51" s="316">
        <v>2</v>
      </c>
      <c r="K51" s="317">
        <v>0</v>
      </c>
      <c r="L51" s="316">
        <v>1</v>
      </c>
      <c r="M51" s="317">
        <v>1</v>
      </c>
      <c r="N51" s="316">
        <v>1</v>
      </c>
      <c r="O51" s="317">
        <v>2</v>
      </c>
      <c r="P51" s="316">
        <v>2</v>
      </c>
      <c r="Q51" s="317">
        <v>1</v>
      </c>
      <c r="R51" s="318" t="str">
        <f t="shared" si="1"/>
        <v>OKAY</v>
      </c>
    </row>
    <row r="52" spans="1:19">
      <c r="A52" s="360" t="s">
        <v>652</v>
      </c>
      <c r="B52" s="314" t="s">
        <v>630</v>
      </c>
      <c r="C52" s="315" t="s">
        <v>603</v>
      </c>
      <c r="D52" s="316">
        <v>2</v>
      </c>
      <c r="E52" s="317">
        <v>3</v>
      </c>
      <c r="F52" s="316">
        <v>3</v>
      </c>
      <c r="G52" s="317">
        <v>2</v>
      </c>
      <c r="H52" s="316">
        <v>1</v>
      </c>
      <c r="I52" s="317">
        <v>4</v>
      </c>
      <c r="J52" s="316">
        <v>5</v>
      </c>
      <c r="K52" s="317">
        <v>2</v>
      </c>
      <c r="L52" s="316">
        <v>2</v>
      </c>
      <c r="M52" s="317">
        <v>3</v>
      </c>
      <c r="N52" s="316">
        <v>2</v>
      </c>
      <c r="O52" s="317">
        <v>0</v>
      </c>
      <c r="P52" s="316">
        <v>0</v>
      </c>
      <c r="Q52" s="317">
        <v>1</v>
      </c>
      <c r="R52" s="318" t="str">
        <f t="shared" si="1"/>
        <v>OKAY</v>
      </c>
    </row>
    <row r="53" spans="1:19" hidden="1">
      <c r="B53" s="314" t="s">
        <v>631</v>
      </c>
      <c r="C53" s="315" t="s">
        <v>600</v>
      </c>
      <c r="D53" s="316">
        <v>0</v>
      </c>
      <c r="E53" s="317">
        <v>1</v>
      </c>
      <c r="F53" s="316">
        <v>0</v>
      </c>
      <c r="G53" s="317">
        <v>0</v>
      </c>
      <c r="H53" s="316">
        <v>3</v>
      </c>
      <c r="I53" s="317">
        <v>4</v>
      </c>
      <c r="J53" s="316">
        <v>1</v>
      </c>
      <c r="K53" s="317">
        <v>0</v>
      </c>
      <c r="L53" s="316">
        <v>1</v>
      </c>
      <c r="M53" s="317">
        <v>0</v>
      </c>
      <c r="N53" s="316">
        <v>0</v>
      </c>
      <c r="O53" s="317">
        <v>0</v>
      </c>
      <c r="P53" s="316">
        <v>3</v>
      </c>
      <c r="Q53" s="317">
        <v>3</v>
      </c>
      <c r="R53" s="318" t="str">
        <f t="shared" si="1"/>
        <v>OKAY</v>
      </c>
    </row>
    <row r="54" spans="1:19" hidden="1">
      <c r="B54" s="314" t="s">
        <v>632</v>
      </c>
      <c r="C54" s="315" t="s">
        <v>600</v>
      </c>
      <c r="D54" s="316"/>
      <c r="E54" s="317">
        <v>2</v>
      </c>
      <c r="F54" s="316">
        <v>2</v>
      </c>
      <c r="G54" s="317">
        <v>1</v>
      </c>
      <c r="H54" s="316">
        <v>1</v>
      </c>
      <c r="I54" s="317">
        <v>1</v>
      </c>
      <c r="J54" s="316">
        <v>1</v>
      </c>
      <c r="K54" s="317">
        <v>1</v>
      </c>
      <c r="L54" s="316">
        <v>1</v>
      </c>
      <c r="M54" s="317">
        <v>1</v>
      </c>
      <c r="N54" s="316">
        <v>1</v>
      </c>
      <c r="O54" s="317"/>
      <c r="P54" s="316"/>
      <c r="Q54" s="317"/>
      <c r="R54" s="318" t="str">
        <f t="shared" si="1"/>
        <v>OKAY</v>
      </c>
    </row>
    <row r="55" spans="1:19" hidden="1">
      <c r="B55" s="314" t="s">
        <v>391</v>
      </c>
      <c r="C55" s="315" t="s">
        <v>600</v>
      </c>
      <c r="D55" s="316">
        <v>4</v>
      </c>
      <c r="E55" s="317">
        <v>3</v>
      </c>
      <c r="F55" s="316">
        <v>3</v>
      </c>
      <c r="G55" s="317">
        <v>2</v>
      </c>
      <c r="H55" s="316">
        <v>4</v>
      </c>
      <c r="I55" s="317">
        <v>4</v>
      </c>
      <c r="J55" s="316">
        <v>2</v>
      </c>
      <c r="K55" s="317">
        <v>3</v>
      </c>
      <c r="L55" s="316">
        <v>2</v>
      </c>
      <c r="M55" s="317">
        <v>2</v>
      </c>
      <c r="N55" s="316">
        <v>3</v>
      </c>
      <c r="O55" s="317">
        <v>3</v>
      </c>
      <c r="P55" s="316">
        <v>1</v>
      </c>
      <c r="Q55" s="317">
        <v>2</v>
      </c>
      <c r="R55" s="318" t="str">
        <f t="shared" si="1"/>
        <v>OKAY</v>
      </c>
    </row>
    <row r="56" spans="1:19" hidden="1">
      <c r="B56" s="314" t="s">
        <v>633</v>
      </c>
      <c r="C56" s="315" t="s">
        <v>600</v>
      </c>
      <c r="D56" s="316">
        <v>4</v>
      </c>
      <c r="E56" s="317">
        <v>4</v>
      </c>
      <c r="F56" s="316">
        <v>4</v>
      </c>
      <c r="G56" s="317">
        <v>4</v>
      </c>
      <c r="H56" s="316">
        <v>4</v>
      </c>
      <c r="I56" s="317">
        <v>4</v>
      </c>
      <c r="J56" s="316">
        <v>4</v>
      </c>
      <c r="K56" s="317">
        <v>4</v>
      </c>
      <c r="L56" s="316">
        <v>4</v>
      </c>
      <c r="M56" s="317">
        <v>4</v>
      </c>
      <c r="N56" s="316">
        <v>4</v>
      </c>
      <c r="O56" s="317">
        <v>4</v>
      </c>
      <c r="P56" s="316">
        <v>4</v>
      </c>
      <c r="Q56" s="317">
        <v>4</v>
      </c>
      <c r="R56" s="318" t="str">
        <f t="shared" si="1"/>
        <v>OKAY</v>
      </c>
    </row>
    <row r="57" spans="1:19" hidden="1">
      <c r="B57" s="314" t="s">
        <v>634</v>
      </c>
      <c r="C57" s="315" t="s">
        <v>600</v>
      </c>
      <c r="D57" s="316">
        <v>8</v>
      </c>
      <c r="E57" s="317">
        <v>14</v>
      </c>
      <c r="F57" s="316">
        <v>14</v>
      </c>
      <c r="G57" s="317">
        <v>14</v>
      </c>
      <c r="H57" s="316">
        <v>14</v>
      </c>
      <c r="I57" s="317">
        <v>14</v>
      </c>
      <c r="J57" s="316">
        <v>14</v>
      </c>
      <c r="K57" s="317">
        <v>14</v>
      </c>
      <c r="L57" s="316">
        <v>14</v>
      </c>
      <c r="M57" s="317">
        <v>11</v>
      </c>
      <c r="N57" s="316">
        <v>11</v>
      </c>
      <c r="O57" s="317">
        <v>10</v>
      </c>
      <c r="P57" s="316">
        <v>10</v>
      </c>
      <c r="Q57" s="317">
        <v>8</v>
      </c>
      <c r="R57" s="318" t="str">
        <f t="shared" si="1"/>
        <v>OKAY</v>
      </c>
    </row>
    <row r="58" spans="1:19">
      <c r="A58" s="360" t="s">
        <v>652</v>
      </c>
      <c r="B58" s="314" t="s">
        <v>680</v>
      </c>
      <c r="C58" s="315" t="s">
        <v>603</v>
      </c>
      <c r="D58" s="316">
        <v>1</v>
      </c>
      <c r="E58" s="317">
        <v>1</v>
      </c>
      <c r="F58" s="316">
        <v>1</v>
      </c>
      <c r="G58" s="317">
        <v>1</v>
      </c>
      <c r="H58" s="316">
        <v>1</v>
      </c>
      <c r="I58" s="317">
        <v>1</v>
      </c>
      <c r="J58" s="316">
        <v>1</v>
      </c>
      <c r="K58" s="317">
        <v>1</v>
      </c>
      <c r="L58" s="316">
        <v>1</v>
      </c>
      <c r="M58" s="317">
        <v>1</v>
      </c>
      <c r="N58" s="316">
        <v>0</v>
      </c>
      <c r="O58" s="317">
        <v>0</v>
      </c>
      <c r="P58" s="316">
        <v>0</v>
      </c>
      <c r="Q58" s="317">
        <v>0</v>
      </c>
      <c r="R58" s="318" t="str">
        <f t="shared" si="1"/>
        <v>OKAY</v>
      </c>
    </row>
    <row r="59" spans="1:19" hidden="1">
      <c r="B59" s="314" t="s">
        <v>635</v>
      </c>
      <c r="C59" s="315" t="s">
        <v>600</v>
      </c>
      <c r="D59" s="316">
        <v>4</v>
      </c>
      <c r="E59" s="317">
        <v>4</v>
      </c>
      <c r="F59" s="316">
        <v>0</v>
      </c>
      <c r="G59" s="317">
        <v>0</v>
      </c>
      <c r="H59" s="316">
        <v>6</v>
      </c>
      <c r="I59" s="317">
        <v>7</v>
      </c>
      <c r="J59" s="316">
        <v>0</v>
      </c>
      <c r="K59" s="317">
        <v>0</v>
      </c>
      <c r="L59" s="316">
        <v>8</v>
      </c>
      <c r="M59" s="317">
        <v>7</v>
      </c>
      <c r="N59" s="316">
        <v>0</v>
      </c>
      <c r="O59" s="317">
        <v>0</v>
      </c>
      <c r="P59" s="316">
        <v>0</v>
      </c>
      <c r="Q59" s="317">
        <v>0</v>
      </c>
      <c r="R59" s="318" t="str">
        <f t="shared" si="1"/>
        <v>OKAY</v>
      </c>
    </row>
    <row r="60" spans="1:19" hidden="1">
      <c r="B60" s="314" t="s">
        <v>647</v>
      </c>
      <c r="C60" s="315" t="s">
        <v>600</v>
      </c>
      <c r="D60" s="316">
        <v>1</v>
      </c>
      <c r="E60" s="317">
        <v>1</v>
      </c>
      <c r="F60" s="316">
        <v>1</v>
      </c>
      <c r="G60" s="317">
        <v>3</v>
      </c>
      <c r="H60" s="316">
        <v>2</v>
      </c>
      <c r="I60" s="317">
        <v>2</v>
      </c>
      <c r="J60" s="316">
        <v>2</v>
      </c>
      <c r="K60" s="317">
        <v>0</v>
      </c>
      <c r="L60" s="316">
        <v>1</v>
      </c>
      <c r="M60" s="317">
        <v>1</v>
      </c>
      <c r="N60" s="316">
        <v>1</v>
      </c>
      <c r="O60" s="317">
        <v>2</v>
      </c>
      <c r="P60" s="316">
        <v>2</v>
      </c>
      <c r="Q60" s="317">
        <v>1</v>
      </c>
      <c r="R60" s="318" t="str">
        <f t="shared" si="1"/>
        <v>OKAY</v>
      </c>
    </row>
    <row r="61" spans="1:19" hidden="1">
      <c r="B61" s="314" t="s">
        <v>636</v>
      </c>
      <c r="C61" s="315" t="s">
        <v>600</v>
      </c>
      <c r="D61" s="316">
        <v>8</v>
      </c>
      <c r="E61" s="317">
        <v>5</v>
      </c>
      <c r="F61" s="316">
        <v>5</v>
      </c>
      <c r="G61" s="317">
        <v>8</v>
      </c>
      <c r="H61" s="316">
        <v>8</v>
      </c>
      <c r="I61" s="317">
        <v>8</v>
      </c>
      <c r="J61" s="316">
        <v>8</v>
      </c>
      <c r="K61" s="317">
        <v>8</v>
      </c>
      <c r="L61" s="316">
        <v>8</v>
      </c>
      <c r="M61" s="317">
        <v>8</v>
      </c>
      <c r="N61" s="316">
        <v>5</v>
      </c>
      <c r="O61" s="317">
        <v>5</v>
      </c>
      <c r="P61" s="316">
        <v>0</v>
      </c>
      <c r="Q61" s="317">
        <v>0</v>
      </c>
      <c r="R61" s="318" t="str">
        <f t="shared" si="1"/>
        <v>OKAY</v>
      </c>
    </row>
    <row r="62" spans="1:19">
      <c r="A62" s="360" t="s">
        <v>652</v>
      </c>
      <c r="B62" s="314" t="s">
        <v>394</v>
      </c>
      <c r="C62" s="315" t="s">
        <v>603</v>
      </c>
      <c r="D62" s="316">
        <v>4</v>
      </c>
      <c r="E62" s="317">
        <v>4</v>
      </c>
      <c r="F62" s="316">
        <v>5</v>
      </c>
      <c r="G62" s="317">
        <v>5</v>
      </c>
      <c r="H62" s="316">
        <v>4</v>
      </c>
      <c r="I62" s="317">
        <v>4</v>
      </c>
      <c r="J62" s="316">
        <v>5</v>
      </c>
      <c r="K62" s="317">
        <v>5</v>
      </c>
      <c r="L62" s="316">
        <v>4</v>
      </c>
      <c r="M62" s="317">
        <v>4</v>
      </c>
      <c r="N62" s="316">
        <v>4</v>
      </c>
      <c r="O62" s="317">
        <v>4</v>
      </c>
      <c r="P62" s="316">
        <v>4</v>
      </c>
      <c r="Q62" s="317">
        <v>4</v>
      </c>
      <c r="R62" s="318" t="str">
        <f t="shared" si="1"/>
        <v>OKAY</v>
      </c>
      <c r="S62" s="359" t="s">
        <v>687</v>
      </c>
    </row>
    <row r="63" spans="1:19" hidden="1">
      <c r="B63" s="314" t="s">
        <v>637</v>
      </c>
      <c r="C63" s="315" t="s">
        <v>600</v>
      </c>
      <c r="D63" s="316">
        <v>3</v>
      </c>
      <c r="E63" s="317">
        <v>3</v>
      </c>
      <c r="F63" s="316">
        <v>3</v>
      </c>
      <c r="G63" s="317">
        <v>4</v>
      </c>
      <c r="H63" s="316">
        <v>4</v>
      </c>
      <c r="I63" s="317">
        <v>3</v>
      </c>
      <c r="J63" s="316">
        <v>3</v>
      </c>
      <c r="K63" s="317">
        <v>3</v>
      </c>
      <c r="L63" s="316">
        <v>3</v>
      </c>
      <c r="M63" s="317">
        <v>4</v>
      </c>
      <c r="N63" s="316">
        <v>2</v>
      </c>
      <c r="O63" s="317">
        <v>1</v>
      </c>
      <c r="P63" s="316"/>
      <c r="Q63" s="317"/>
      <c r="R63" s="318" t="str">
        <f t="shared" si="1"/>
        <v>OKAY</v>
      </c>
    </row>
    <row r="64" spans="1:19" hidden="1">
      <c r="B64" s="331" t="s">
        <v>638</v>
      </c>
      <c r="C64" s="315" t="s">
        <v>600</v>
      </c>
      <c r="D64" s="316">
        <v>5</v>
      </c>
      <c r="E64" s="317">
        <v>5</v>
      </c>
      <c r="F64" s="316">
        <v>5</v>
      </c>
      <c r="G64" s="317">
        <v>5</v>
      </c>
      <c r="H64" s="316">
        <v>5</v>
      </c>
      <c r="I64" s="317">
        <v>5</v>
      </c>
      <c r="J64" s="316">
        <v>5</v>
      </c>
      <c r="K64" s="317">
        <v>5</v>
      </c>
      <c r="L64" s="316">
        <v>5</v>
      </c>
      <c r="M64" s="317">
        <v>5</v>
      </c>
      <c r="N64" s="316">
        <v>5</v>
      </c>
      <c r="O64" s="317">
        <v>5</v>
      </c>
      <c r="P64" s="316">
        <v>5</v>
      </c>
      <c r="Q64" s="317">
        <v>5</v>
      </c>
      <c r="R64" s="318" t="str">
        <f t="shared" si="1"/>
        <v>OKAY</v>
      </c>
    </row>
    <row r="65" spans="1:18" hidden="1">
      <c r="B65" s="331" t="s">
        <v>639</v>
      </c>
      <c r="C65" s="315" t="s">
        <v>600</v>
      </c>
      <c r="D65" s="316">
        <v>50</v>
      </c>
      <c r="E65" s="317">
        <v>50</v>
      </c>
      <c r="F65" s="316">
        <v>50</v>
      </c>
      <c r="G65" s="317">
        <v>50</v>
      </c>
      <c r="H65" s="316">
        <v>50</v>
      </c>
      <c r="I65" s="317">
        <v>50</v>
      </c>
      <c r="J65" s="316">
        <v>50</v>
      </c>
      <c r="K65" s="317">
        <v>50</v>
      </c>
      <c r="L65" s="316">
        <v>50</v>
      </c>
      <c r="M65" s="317">
        <v>50</v>
      </c>
      <c r="N65" s="316">
        <v>50</v>
      </c>
      <c r="O65" s="317">
        <v>50</v>
      </c>
      <c r="P65" s="316">
        <v>50</v>
      </c>
      <c r="Q65" s="317">
        <v>50</v>
      </c>
      <c r="R65" s="318" t="str">
        <f t="shared" si="1"/>
        <v>OKAY</v>
      </c>
    </row>
    <row r="66" spans="1:18" hidden="1">
      <c r="B66" s="314" t="s">
        <v>388</v>
      </c>
      <c r="C66" s="315" t="s">
        <v>600</v>
      </c>
      <c r="D66" s="327">
        <v>2</v>
      </c>
      <c r="E66" s="328">
        <v>3</v>
      </c>
      <c r="F66" s="327">
        <v>3</v>
      </c>
      <c r="G66" s="328">
        <v>2</v>
      </c>
      <c r="H66" s="327">
        <v>1</v>
      </c>
      <c r="I66" s="328">
        <v>1</v>
      </c>
      <c r="J66" s="327">
        <v>1</v>
      </c>
      <c r="K66" s="328">
        <v>2</v>
      </c>
      <c r="L66" s="327">
        <v>4</v>
      </c>
      <c r="M66" s="328">
        <v>3</v>
      </c>
      <c r="N66" s="327"/>
      <c r="O66" s="328"/>
      <c r="P66" s="327">
        <v>1</v>
      </c>
      <c r="Q66" s="328">
        <v>1</v>
      </c>
      <c r="R66" s="318" t="str">
        <f t="shared" si="1"/>
        <v>OKAY</v>
      </c>
    </row>
    <row r="67" spans="1:18" hidden="1">
      <c r="B67" s="314" t="s">
        <v>196</v>
      </c>
      <c r="C67" s="315" t="s">
        <v>600</v>
      </c>
      <c r="D67" s="327">
        <v>2</v>
      </c>
      <c r="E67" s="328">
        <v>7</v>
      </c>
      <c r="F67" s="327">
        <v>7</v>
      </c>
      <c r="G67" s="328">
        <v>7</v>
      </c>
      <c r="H67" s="327">
        <v>6</v>
      </c>
      <c r="I67" s="328">
        <v>9</v>
      </c>
      <c r="J67" s="327">
        <v>8</v>
      </c>
      <c r="K67" s="328">
        <v>7</v>
      </c>
      <c r="L67" s="327">
        <v>8</v>
      </c>
      <c r="M67" s="328">
        <v>7</v>
      </c>
      <c r="N67" s="327">
        <v>7</v>
      </c>
      <c r="O67" s="328">
        <v>2</v>
      </c>
      <c r="P67" s="327">
        <v>3</v>
      </c>
      <c r="Q67" s="328">
        <v>2</v>
      </c>
      <c r="R67" s="318" t="str">
        <f t="shared" si="1"/>
        <v>OKAY</v>
      </c>
    </row>
    <row r="68" spans="1:18" hidden="1">
      <c r="B68" s="314" t="s">
        <v>184</v>
      </c>
      <c r="C68" s="315" t="s">
        <v>600</v>
      </c>
      <c r="D68" s="316">
        <v>18</v>
      </c>
      <c r="E68" s="317">
        <v>29</v>
      </c>
      <c r="F68" s="316">
        <v>29</v>
      </c>
      <c r="G68" s="317">
        <v>29</v>
      </c>
      <c r="H68" s="316">
        <v>29</v>
      </c>
      <c r="I68" s="317">
        <v>29</v>
      </c>
      <c r="J68" s="316">
        <v>29</v>
      </c>
      <c r="K68" s="317">
        <v>29</v>
      </c>
      <c r="L68" s="316">
        <v>29</v>
      </c>
      <c r="M68" s="317">
        <v>31</v>
      </c>
      <c r="N68" s="316">
        <v>31</v>
      </c>
      <c r="O68" s="317">
        <v>8</v>
      </c>
      <c r="P68" s="316">
        <v>8</v>
      </c>
      <c r="Q68" s="317">
        <v>18</v>
      </c>
      <c r="R68" s="318" t="str">
        <f t="shared" si="1"/>
        <v>OKAY</v>
      </c>
    </row>
    <row r="69" spans="1:18" hidden="1">
      <c r="B69" s="314" t="s">
        <v>640</v>
      </c>
      <c r="C69" s="315" t="s">
        <v>600</v>
      </c>
      <c r="D69" s="316">
        <v>1</v>
      </c>
      <c r="E69" s="317">
        <v>2</v>
      </c>
      <c r="F69" s="316">
        <v>2</v>
      </c>
      <c r="G69" s="317">
        <v>2</v>
      </c>
      <c r="H69" s="316">
        <v>2</v>
      </c>
      <c r="I69" s="317">
        <v>2</v>
      </c>
      <c r="J69" s="316">
        <v>2</v>
      </c>
      <c r="K69" s="317">
        <v>2</v>
      </c>
      <c r="L69" s="316">
        <v>2</v>
      </c>
      <c r="M69" s="317">
        <v>1</v>
      </c>
      <c r="N69" s="316">
        <v>1</v>
      </c>
      <c r="O69" s="317">
        <v>0</v>
      </c>
      <c r="P69" s="316">
        <v>0</v>
      </c>
      <c r="Q69" s="317">
        <v>1</v>
      </c>
      <c r="R69" s="318" t="str">
        <f t="shared" si="1"/>
        <v>OKAY</v>
      </c>
    </row>
    <row r="70" spans="1:18">
      <c r="A70" s="360" t="s">
        <v>652</v>
      </c>
      <c r="B70" s="314" t="s">
        <v>586</v>
      </c>
      <c r="C70" s="315" t="s">
        <v>603</v>
      </c>
      <c r="D70" s="319">
        <v>1</v>
      </c>
      <c r="E70" s="319">
        <v>2</v>
      </c>
      <c r="F70" s="319">
        <v>2</v>
      </c>
      <c r="G70" s="319">
        <v>0</v>
      </c>
      <c r="H70" s="319">
        <v>0</v>
      </c>
      <c r="I70" s="319">
        <v>2</v>
      </c>
      <c r="J70" s="319">
        <v>2</v>
      </c>
      <c r="K70" s="319">
        <v>1</v>
      </c>
      <c r="L70" s="319">
        <v>1</v>
      </c>
      <c r="M70" s="319">
        <v>2</v>
      </c>
      <c r="N70" s="319">
        <v>2</v>
      </c>
      <c r="O70" s="319">
        <v>1</v>
      </c>
      <c r="P70" s="319">
        <v>0</v>
      </c>
      <c r="Q70" s="319">
        <v>0</v>
      </c>
      <c r="R70" s="318" t="str">
        <f t="shared" si="1"/>
        <v>OKAY</v>
      </c>
    </row>
    <row r="72" spans="1:18" ht="15.75">
      <c r="B72" s="332"/>
      <c r="C72" s="333" t="s">
        <v>641</v>
      </c>
      <c r="D72" s="332">
        <f t="shared" ref="D72:Q72" si="2">SUMIF($C6:$C70,"ja",D6:D70)</f>
        <v>85</v>
      </c>
      <c r="E72" s="332">
        <f t="shared" si="2"/>
        <v>92</v>
      </c>
      <c r="F72" s="332">
        <f t="shared" si="2"/>
        <v>91</v>
      </c>
      <c r="G72" s="332">
        <f t="shared" si="2"/>
        <v>93</v>
      </c>
      <c r="H72" s="332">
        <f t="shared" si="2"/>
        <v>93</v>
      </c>
      <c r="I72" s="332">
        <f t="shared" si="2"/>
        <v>93</v>
      </c>
      <c r="J72" s="332">
        <f t="shared" si="2"/>
        <v>97</v>
      </c>
      <c r="K72" s="332">
        <f t="shared" si="2"/>
        <v>87</v>
      </c>
      <c r="L72" s="332">
        <f t="shared" si="2"/>
        <v>85</v>
      </c>
      <c r="M72" s="332">
        <f t="shared" si="2"/>
        <v>90</v>
      </c>
      <c r="N72" s="332">
        <f t="shared" si="2"/>
        <v>48</v>
      </c>
      <c r="O72" s="332">
        <f t="shared" si="2"/>
        <v>38</v>
      </c>
      <c r="P72" s="332">
        <f t="shared" si="2"/>
        <v>33</v>
      </c>
      <c r="Q72" s="332">
        <f t="shared" si="2"/>
        <v>38</v>
      </c>
    </row>
    <row r="73" spans="1:18">
      <c r="E73" s="307">
        <f>+D72+E72</f>
        <v>177</v>
      </c>
      <c r="G73" s="307">
        <f>+F72+G72</f>
        <v>184</v>
      </c>
      <c r="I73" s="307">
        <f>+H72+I72</f>
        <v>186</v>
      </c>
      <c r="K73" s="307">
        <f>+J72+K72</f>
        <v>184</v>
      </c>
      <c r="M73" s="307">
        <f>+L72+M72</f>
        <v>175</v>
      </c>
      <c r="O73" s="307">
        <f>+N72+O72</f>
        <v>86</v>
      </c>
      <c r="Q73" s="307">
        <f>+P72+Q72</f>
        <v>71</v>
      </c>
    </row>
  </sheetData>
  <autoFilter ref="C4:C70">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2">
    <cfRule type="expression" dxfId="287" priority="47">
      <formula>$C72="nein"</formula>
    </cfRule>
    <cfRule type="expression" dxfId="286" priority="48">
      <formula>$C72="ja"</formula>
    </cfRule>
  </conditionalFormatting>
  <conditionalFormatting sqref="B35:B43 B45:B48 D55:Q55 D31:Q31 D36:Q37 B63:B68 D21:Q23 B70 B6:Q17 B26:Q27 B19:C23 D19:Q19 C57:C70 D57:Q58 B57:B61 D34:Q34 D39:Q48 D61:Q66 D68:Q70 D50:Q50 B50:C55 D52:Q53 B29:B33 D29:Q29 C29:C48">
    <cfRule type="expression" dxfId="285" priority="45">
      <formula>$C6="nein"</formula>
    </cfRule>
    <cfRule type="expression" dxfId="284" priority="46">
      <formula>$C6="ja"</formula>
    </cfRule>
  </conditionalFormatting>
  <conditionalFormatting sqref="B34">
    <cfRule type="expression" dxfId="283" priority="43">
      <formula>$C34="nein"</formula>
    </cfRule>
    <cfRule type="expression" dxfId="282" priority="44">
      <formula>$C34="ja"</formula>
    </cfRule>
  </conditionalFormatting>
  <conditionalFormatting sqref="D35:Q35">
    <cfRule type="expression" dxfId="281" priority="41">
      <formula>$C35="nein"</formula>
    </cfRule>
    <cfRule type="expression" dxfId="280" priority="42">
      <formula>$C35="ja"</formula>
    </cfRule>
  </conditionalFormatting>
  <conditionalFormatting sqref="D38:Q38">
    <cfRule type="expression" dxfId="279" priority="39">
      <formula>$C38="nein"</formula>
    </cfRule>
    <cfRule type="expression" dxfId="278" priority="40">
      <formula>$C38="ja"</formula>
    </cfRule>
  </conditionalFormatting>
  <conditionalFormatting sqref="D59:Q60">
    <cfRule type="expression" dxfId="277" priority="37">
      <formula>$C59="nein"</formula>
    </cfRule>
    <cfRule type="expression" dxfId="276" priority="38">
      <formula>$C59="ja"</formula>
    </cfRule>
  </conditionalFormatting>
  <conditionalFormatting sqref="D30:Q30">
    <cfRule type="expression" dxfId="275" priority="35">
      <formula>$C30="nein"</formula>
    </cfRule>
    <cfRule type="expression" dxfId="274" priority="36">
      <formula>$C30="ja"</formula>
    </cfRule>
  </conditionalFormatting>
  <conditionalFormatting sqref="D32:Q33">
    <cfRule type="expression" dxfId="273" priority="33">
      <formula>$C32="nein"</formula>
    </cfRule>
    <cfRule type="expression" dxfId="272" priority="34">
      <formula>$C32="ja"</formula>
    </cfRule>
  </conditionalFormatting>
  <conditionalFormatting sqref="D54:Q54">
    <cfRule type="expression" dxfId="271" priority="31">
      <formula>$C54="nein"</formula>
    </cfRule>
    <cfRule type="expression" dxfId="270" priority="32">
      <formula>$C54="ja"</formula>
    </cfRule>
  </conditionalFormatting>
  <conditionalFormatting sqref="B44">
    <cfRule type="expression" dxfId="269" priority="29">
      <formula>$C44="nein"</formula>
    </cfRule>
    <cfRule type="expression" dxfId="268" priority="30">
      <formula>$C44="ja"</formula>
    </cfRule>
  </conditionalFormatting>
  <conditionalFormatting sqref="B62">
    <cfRule type="expression" dxfId="267" priority="27">
      <formula>$C62="nein"</formula>
    </cfRule>
    <cfRule type="expression" dxfId="266" priority="28">
      <formula>$C62="ja"</formula>
    </cfRule>
  </conditionalFormatting>
  <conditionalFormatting sqref="D20:Q20">
    <cfRule type="expression" dxfId="265" priority="23">
      <formula>$C20="nein"</formula>
    </cfRule>
    <cfRule type="expression" dxfId="264" priority="24">
      <formula>$C20="ja"</formula>
    </cfRule>
  </conditionalFormatting>
  <conditionalFormatting sqref="B69">
    <cfRule type="expression" dxfId="263" priority="21">
      <formula>$C69="nein"</formula>
    </cfRule>
    <cfRule type="expression" dxfId="262" priority="22">
      <formula>$C69="ja"</formula>
    </cfRule>
  </conditionalFormatting>
  <conditionalFormatting sqref="D67:Q67">
    <cfRule type="expression" dxfId="261" priority="25">
      <formula>$C67="nein"</formula>
    </cfRule>
    <cfRule type="expression" dxfId="260" priority="26">
      <formula>$C67="ja"</formula>
    </cfRule>
  </conditionalFormatting>
  <conditionalFormatting sqref="B24:C25">
    <cfRule type="expression" dxfId="259" priority="19">
      <formula>$C24="nein"</formula>
    </cfRule>
    <cfRule type="expression" dxfId="258" priority="20">
      <formula>$C24="ja"</formula>
    </cfRule>
  </conditionalFormatting>
  <conditionalFormatting sqref="D24:Q25">
    <cfRule type="expression" dxfId="257" priority="17">
      <formula>$C24="nein"</formula>
    </cfRule>
    <cfRule type="expression" dxfId="256" priority="18">
      <formula>$C24="ja"</formula>
    </cfRule>
  </conditionalFormatting>
  <conditionalFormatting sqref="B18:Q18">
    <cfRule type="expression" dxfId="255" priority="15">
      <formula>$C18="nein"</formula>
    </cfRule>
    <cfRule type="expression" dxfId="254" priority="16">
      <formula>$C18="ja"</formula>
    </cfRule>
  </conditionalFormatting>
  <conditionalFormatting sqref="B56">
    <cfRule type="expression" dxfId="253" priority="13">
      <formula>$C56="nein"</formula>
    </cfRule>
    <cfRule type="expression" dxfId="252" priority="14">
      <formula>$C56="ja"</formula>
    </cfRule>
  </conditionalFormatting>
  <conditionalFormatting sqref="C56:Q56">
    <cfRule type="expression" dxfId="251" priority="11">
      <formula>$C56="nein"</formula>
    </cfRule>
    <cfRule type="expression" dxfId="250" priority="12">
      <formula>$C56="ja"</formula>
    </cfRule>
  </conditionalFormatting>
  <conditionalFormatting sqref="C49">
    <cfRule type="expression" dxfId="249" priority="9">
      <formula>$C49="nein"</formula>
    </cfRule>
    <cfRule type="expression" dxfId="248" priority="10">
      <formula>$C49="ja"</formula>
    </cfRule>
  </conditionalFormatting>
  <conditionalFormatting sqref="B49">
    <cfRule type="expression" dxfId="247" priority="7">
      <formula>$C49="nein"</formula>
    </cfRule>
    <cfRule type="expression" dxfId="246" priority="8">
      <formula>$C49="ja"</formula>
    </cfRule>
  </conditionalFormatting>
  <conditionalFormatting sqref="D49:Q49">
    <cfRule type="expression" dxfId="245" priority="5">
      <formula>$C49="nein"</formula>
    </cfRule>
    <cfRule type="expression" dxfId="244" priority="6">
      <formula>$C49="ja"</formula>
    </cfRule>
  </conditionalFormatting>
  <conditionalFormatting sqref="D51:Q51">
    <cfRule type="expression" dxfId="243" priority="3">
      <formula>$C51="nein"</formula>
    </cfRule>
    <cfRule type="expression" dxfId="242" priority="4">
      <formula>$C51="ja"</formula>
    </cfRule>
  </conditionalFormatting>
  <conditionalFormatting sqref="B28:Q28">
    <cfRule type="expression" dxfId="241" priority="1">
      <formula>$C28="nein"</formula>
    </cfRule>
    <cfRule type="expression" dxfId="240" priority="2">
      <formula>$C28="ja"</formula>
    </cfRule>
  </conditionalFormatting>
  <pageMargins left="0.7" right="0.7" top="0.78740157499999996" bottom="0.78740157499999996" header="0.3" footer="0.3"/>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2:S73"/>
  <sheetViews>
    <sheetView zoomScaleNormal="100" workbookViewId="0">
      <selection activeCell="D72" sqref="D72"/>
    </sheetView>
  </sheetViews>
  <sheetFormatPr baseColWidth="10" defaultColWidth="11.42578125" defaultRowHeight="15"/>
  <cols>
    <col min="1" max="1" width="11.42578125" style="307" customWidth="1"/>
    <col min="2" max="2" width="34.85546875" style="307" customWidth="1"/>
    <col min="3" max="3" width="15.85546875" style="307" customWidth="1"/>
    <col min="4" max="17" width="5.7109375" style="307" customWidth="1"/>
    <col min="18" max="18" width="14.7109375" style="307" bestFit="1" customWidth="1"/>
    <col min="19" max="16384" width="11.42578125" style="307"/>
  </cols>
  <sheetData>
    <row r="2" spans="1:18" ht="45" customHeight="1">
      <c r="B2" s="407" t="s">
        <v>688</v>
      </c>
      <c r="C2" s="408"/>
      <c r="D2" s="408"/>
      <c r="E2" s="408"/>
      <c r="F2" s="408"/>
      <c r="G2" s="408"/>
      <c r="H2" s="408"/>
      <c r="I2" s="408"/>
      <c r="J2" s="408"/>
      <c r="K2" s="408"/>
      <c r="L2" s="408"/>
      <c r="M2" s="408"/>
      <c r="N2" s="408"/>
      <c r="O2" s="408"/>
      <c r="P2" s="408"/>
      <c r="Q2" s="408"/>
    </row>
    <row r="4" spans="1:18">
      <c r="B4" s="409" t="s">
        <v>588</v>
      </c>
      <c r="C4" s="409" t="s">
        <v>589</v>
      </c>
      <c r="D4" s="411" t="s">
        <v>590</v>
      </c>
      <c r="E4" s="412"/>
      <c r="F4" s="411" t="s">
        <v>591</v>
      </c>
      <c r="G4" s="412"/>
      <c r="H4" s="411" t="s">
        <v>592</v>
      </c>
      <c r="I4" s="412"/>
      <c r="J4" s="411" t="s">
        <v>593</v>
      </c>
      <c r="K4" s="412"/>
      <c r="L4" s="411" t="s">
        <v>594</v>
      </c>
      <c r="M4" s="412"/>
      <c r="N4" s="411" t="s">
        <v>595</v>
      </c>
      <c r="O4" s="412"/>
      <c r="P4" s="411" t="s">
        <v>596</v>
      </c>
      <c r="Q4" s="412"/>
      <c r="R4" s="308" t="s">
        <v>597</v>
      </c>
    </row>
    <row r="5" spans="1:18" hidden="1">
      <c r="B5" s="410"/>
      <c r="C5" s="410"/>
      <c r="D5" s="309" t="s">
        <v>598</v>
      </c>
      <c r="E5" s="310" t="s">
        <v>599</v>
      </c>
      <c r="F5" s="311" t="s">
        <v>598</v>
      </c>
      <c r="G5" s="312" t="s">
        <v>599</v>
      </c>
      <c r="H5" s="311" t="s">
        <v>598</v>
      </c>
      <c r="I5" s="312" t="s">
        <v>599</v>
      </c>
      <c r="J5" s="311" t="s">
        <v>598</v>
      </c>
      <c r="K5" s="312" t="s">
        <v>599</v>
      </c>
      <c r="L5" s="311" t="s">
        <v>598</v>
      </c>
      <c r="M5" s="312" t="s">
        <v>599</v>
      </c>
      <c r="N5" s="311" t="s">
        <v>598</v>
      </c>
      <c r="O5" s="312" t="s">
        <v>599</v>
      </c>
      <c r="P5" s="311" t="s">
        <v>598</v>
      </c>
      <c r="Q5" s="312" t="s">
        <v>599</v>
      </c>
      <c r="R5" s="313"/>
    </row>
    <row r="6" spans="1:18" hidden="1">
      <c r="B6" s="314" t="s">
        <v>396</v>
      </c>
      <c r="C6" s="315" t="s">
        <v>600</v>
      </c>
      <c r="D6" s="316">
        <v>5</v>
      </c>
      <c r="E6" s="317">
        <v>7</v>
      </c>
      <c r="F6" s="316">
        <v>7</v>
      </c>
      <c r="G6" s="317">
        <v>7</v>
      </c>
      <c r="H6" s="316">
        <v>7</v>
      </c>
      <c r="I6" s="317">
        <v>7</v>
      </c>
      <c r="J6" s="316">
        <v>7</v>
      </c>
      <c r="K6" s="317">
        <v>7</v>
      </c>
      <c r="L6" s="316">
        <v>7</v>
      </c>
      <c r="M6" s="317">
        <v>7</v>
      </c>
      <c r="N6" s="316">
        <v>7</v>
      </c>
      <c r="O6" s="317">
        <v>5</v>
      </c>
      <c r="P6" s="316">
        <v>5</v>
      </c>
      <c r="Q6" s="317">
        <v>5</v>
      </c>
      <c r="R6" s="318" t="str">
        <f>IF(D6+F6+H6+J6+L6+N6+P6-E6-G6-I6-K6-M6-O6-Q6=0,"OKAY",D6+F6+H6+J6+L6+N6+P6-E6-G6-I6-K6-M6-O6-Q6)</f>
        <v>OKAY</v>
      </c>
    </row>
    <row r="7" spans="1:18" hidden="1">
      <c r="B7" s="314" t="s">
        <v>601</v>
      </c>
      <c r="C7" s="315" t="s">
        <v>600</v>
      </c>
      <c r="D7" s="316">
        <v>6</v>
      </c>
      <c r="E7" s="317">
        <v>8</v>
      </c>
      <c r="F7" s="316">
        <v>8</v>
      </c>
      <c r="G7" s="317">
        <v>8</v>
      </c>
      <c r="H7" s="316">
        <v>8</v>
      </c>
      <c r="I7" s="317">
        <v>9</v>
      </c>
      <c r="J7" s="316">
        <v>9</v>
      </c>
      <c r="K7" s="317">
        <v>8</v>
      </c>
      <c r="L7" s="316">
        <v>8</v>
      </c>
      <c r="M7" s="317">
        <v>8</v>
      </c>
      <c r="N7" s="316">
        <v>8</v>
      </c>
      <c r="O7" s="317">
        <v>6</v>
      </c>
      <c r="P7" s="316">
        <v>5</v>
      </c>
      <c r="Q7" s="317">
        <v>5</v>
      </c>
      <c r="R7" s="318" t="str">
        <f>IF(D7+F7+H7+J7+L7+N7+P7-E7-G7-I7-K7-M7-O7-Q7=0,"OKAY",D7+F7+H7+J7+L7+N7+P7-E7-G7-I7-K7-M7-O7-Q7)</f>
        <v>OKAY</v>
      </c>
    </row>
    <row r="8" spans="1:18">
      <c r="A8" s="360" t="s">
        <v>652</v>
      </c>
      <c r="B8" s="314" t="s">
        <v>685</v>
      </c>
      <c r="C8" s="315" t="s">
        <v>600</v>
      </c>
      <c r="D8" s="316">
        <v>15</v>
      </c>
      <c r="E8" s="317">
        <v>18</v>
      </c>
      <c r="F8" s="316">
        <v>19</v>
      </c>
      <c r="G8" s="317">
        <v>18</v>
      </c>
      <c r="H8" s="316">
        <v>19</v>
      </c>
      <c r="I8" s="317">
        <v>19</v>
      </c>
      <c r="J8" s="316">
        <v>18</v>
      </c>
      <c r="K8" s="317">
        <v>17</v>
      </c>
      <c r="L8" s="316">
        <v>18</v>
      </c>
      <c r="M8" s="317">
        <v>17</v>
      </c>
      <c r="N8" s="316">
        <v>17</v>
      </c>
      <c r="O8" s="317">
        <v>13</v>
      </c>
      <c r="P8" s="316">
        <v>13</v>
      </c>
      <c r="Q8" s="317">
        <v>17</v>
      </c>
      <c r="R8" s="318" t="str">
        <f>IF(D8+F8+H8+J8+L8+N8+P8-E8-G8-I8-K8-M8-O8-Q8=0,"OKAY",D8+F8+H8+J8+L8+N8+P8-E8-G8-I8-K8-M8-O8-Q8)</f>
        <v>OKAY</v>
      </c>
    </row>
    <row r="9" spans="1:18">
      <c r="A9" s="360" t="s">
        <v>652</v>
      </c>
      <c r="B9" s="314" t="s">
        <v>602</v>
      </c>
      <c r="C9" s="315" t="s">
        <v>600</v>
      </c>
      <c r="D9" s="319">
        <v>5</v>
      </c>
      <c r="E9" s="319">
        <v>5</v>
      </c>
      <c r="F9" s="319">
        <v>5</v>
      </c>
      <c r="G9" s="319">
        <v>5</v>
      </c>
      <c r="H9" s="319">
        <v>5</v>
      </c>
      <c r="I9" s="319">
        <v>5</v>
      </c>
      <c r="J9" s="319">
        <v>5</v>
      </c>
      <c r="K9" s="319">
        <v>5</v>
      </c>
      <c r="L9" s="319">
        <v>5</v>
      </c>
      <c r="M9" s="319">
        <v>5</v>
      </c>
      <c r="N9" s="319">
        <v>5</v>
      </c>
      <c r="O9" s="319">
        <v>5</v>
      </c>
      <c r="P9" s="319">
        <v>5</v>
      </c>
      <c r="Q9" s="319">
        <v>5</v>
      </c>
      <c r="R9" s="318" t="s">
        <v>604</v>
      </c>
    </row>
    <row r="10" spans="1:18" hidden="1">
      <c r="B10" s="314" t="s">
        <v>605</v>
      </c>
      <c r="C10" s="315" t="s">
        <v>600</v>
      </c>
      <c r="D10" s="316">
        <v>27</v>
      </c>
      <c r="E10" s="317">
        <v>30</v>
      </c>
      <c r="F10" s="316">
        <v>30</v>
      </c>
      <c r="G10" s="317">
        <v>28</v>
      </c>
      <c r="H10" s="316">
        <v>28</v>
      </c>
      <c r="I10" s="317">
        <v>29</v>
      </c>
      <c r="J10" s="316">
        <v>29</v>
      </c>
      <c r="K10" s="317">
        <v>28</v>
      </c>
      <c r="L10" s="316">
        <v>28</v>
      </c>
      <c r="M10" s="317">
        <v>30</v>
      </c>
      <c r="N10" s="316">
        <v>30</v>
      </c>
      <c r="O10" s="317">
        <v>28</v>
      </c>
      <c r="P10" s="316">
        <v>28</v>
      </c>
      <c r="Q10" s="317">
        <v>27</v>
      </c>
      <c r="R10" s="318" t="str">
        <f t="shared" ref="R10:R20" si="0">IF(D10+F10+H10+J10+L10+N10+P10-E10-G10-I10-K10-M10-O10-Q10=0,"OKAY",D10+F10+H10+J10+L10+N10+P10-E10-G10-I10-K10-M10-O10-Q10)</f>
        <v>OKAY</v>
      </c>
    </row>
    <row r="11" spans="1:18" hidden="1">
      <c r="B11" s="314" t="s">
        <v>606</v>
      </c>
      <c r="C11" s="315" t="s">
        <v>600</v>
      </c>
      <c r="D11" s="316"/>
      <c r="E11" s="317">
        <v>6</v>
      </c>
      <c r="F11" s="316">
        <v>6</v>
      </c>
      <c r="G11" s="317">
        <v>6</v>
      </c>
      <c r="H11" s="316">
        <v>6</v>
      </c>
      <c r="I11" s="317">
        <v>6</v>
      </c>
      <c r="J11" s="316">
        <v>6</v>
      </c>
      <c r="K11" s="317">
        <v>6</v>
      </c>
      <c r="L11" s="316">
        <v>6</v>
      </c>
      <c r="M11" s="317"/>
      <c r="N11" s="316"/>
      <c r="O11" s="317"/>
      <c r="P11" s="316"/>
      <c r="Q11" s="317"/>
      <c r="R11" s="318" t="str">
        <f t="shared" si="0"/>
        <v>OKAY</v>
      </c>
    </row>
    <row r="12" spans="1:18" hidden="1">
      <c r="B12" s="314" t="s">
        <v>607</v>
      </c>
      <c r="C12" s="315" t="s">
        <v>600</v>
      </c>
      <c r="D12" s="316">
        <v>10</v>
      </c>
      <c r="E12" s="317">
        <v>10</v>
      </c>
      <c r="F12" s="316">
        <v>10</v>
      </c>
      <c r="G12" s="317">
        <v>10</v>
      </c>
      <c r="H12" s="316">
        <v>10</v>
      </c>
      <c r="I12" s="317">
        <v>10</v>
      </c>
      <c r="J12" s="316">
        <v>10</v>
      </c>
      <c r="K12" s="317">
        <v>10</v>
      </c>
      <c r="L12" s="316">
        <v>10</v>
      </c>
      <c r="M12" s="317">
        <v>10</v>
      </c>
      <c r="N12" s="316">
        <v>10</v>
      </c>
      <c r="O12" s="317">
        <v>10</v>
      </c>
      <c r="P12" s="316">
        <v>10</v>
      </c>
      <c r="Q12" s="317">
        <v>10</v>
      </c>
      <c r="R12" s="318" t="str">
        <f t="shared" si="0"/>
        <v>OKAY</v>
      </c>
    </row>
    <row r="13" spans="1:18">
      <c r="A13" s="360" t="s">
        <v>652</v>
      </c>
      <c r="B13" s="314" t="s">
        <v>397</v>
      </c>
      <c r="C13" s="315" t="s">
        <v>600</v>
      </c>
      <c r="D13" s="319">
        <v>2</v>
      </c>
      <c r="E13" s="319">
        <v>1</v>
      </c>
      <c r="F13" s="319">
        <v>1</v>
      </c>
      <c r="G13" s="319">
        <v>2</v>
      </c>
      <c r="H13" s="319">
        <v>2</v>
      </c>
      <c r="I13" s="319">
        <v>1</v>
      </c>
      <c r="J13" s="319">
        <v>2</v>
      </c>
      <c r="K13" s="319">
        <v>2</v>
      </c>
      <c r="L13" s="319">
        <v>1</v>
      </c>
      <c r="M13" s="319">
        <v>2</v>
      </c>
      <c r="N13" s="319">
        <v>0</v>
      </c>
      <c r="O13" s="319">
        <v>0</v>
      </c>
      <c r="P13" s="319">
        <v>0</v>
      </c>
      <c r="Q13" s="319">
        <v>0</v>
      </c>
      <c r="R13" s="318" t="str">
        <f t="shared" si="0"/>
        <v>OKAY</v>
      </c>
    </row>
    <row r="14" spans="1:18">
      <c r="A14" s="360" t="s">
        <v>652</v>
      </c>
      <c r="B14" s="355" t="s">
        <v>678</v>
      </c>
      <c r="C14" s="356" t="s">
        <v>600</v>
      </c>
      <c r="D14" s="357">
        <v>0</v>
      </c>
      <c r="E14" s="358">
        <v>0</v>
      </c>
      <c r="F14" s="357">
        <v>0</v>
      </c>
      <c r="G14" s="358">
        <v>0</v>
      </c>
      <c r="H14" s="357">
        <v>0</v>
      </c>
      <c r="I14" s="358">
        <v>0</v>
      </c>
      <c r="J14" s="357">
        <v>0</v>
      </c>
      <c r="K14" s="358">
        <v>0</v>
      </c>
      <c r="L14" s="357">
        <v>0</v>
      </c>
      <c r="M14" s="358">
        <v>0</v>
      </c>
      <c r="N14" s="357">
        <v>0</v>
      </c>
      <c r="O14" s="358">
        <v>0</v>
      </c>
      <c r="P14" s="357">
        <v>0</v>
      </c>
      <c r="Q14" s="358">
        <v>0</v>
      </c>
      <c r="R14" s="318" t="str">
        <f t="shared" si="0"/>
        <v>OKAY</v>
      </c>
    </row>
    <row r="15" spans="1:18" ht="15" customHeight="1">
      <c r="A15" s="359" t="s">
        <v>686</v>
      </c>
      <c r="B15" s="355" t="s">
        <v>681</v>
      </c>
      <c r="C15" s="356" t="s">
        <v>603</v>
      </c>
      <c r="D15" s="357">
        <v>4</v>
      </c>
      <c r="E15" s="358">
        <v>4</v>
      </c>
      <c r="F15" s="357">
        <v>4</v>
      </c>
      <c r="G15" s="358">
        <v>4</v>
      </c>
      <c r="H15" s="357">
        <v>4</v>
      </c>
      <c r="I15" s="358">
        <v>4</v>
      </c>
      <c r="J15" s="357">
        <v>4</v>
      </c>
      <c r="K15" s="358">
        <v>4</v>
      </c>
      <c r="L15" s="357">
        <v>4</v>
      </c>
      <c r="M15" s="358">
        <v>4</v>
      </c>
      <c r="N15" s="357">
        <v>0</v>
      </c>
      <c r="O15" s="358">
        <v>0</v>
      </c>
      <c r="P15" s="357">
        <v>0</v>
      </c>
      <c r="Q15" s="358">
        <v>0</v>
      </c>
      <c r="R15" s="318" t="str">
        <f t="shared" si="0"/>
        <v>OKAY</v>
      </c>
    </row>
    <row r="16" spans="1:18" hidden="1">
      <c r="B16" s="314" t="s">
        <v>608</v>
      </c>
      <c r="C16" s="315" t="s">
        <v>600</v>
      </c>
      <c r="D16" s="316">
        <v>0</v>
      </c>
      <c r="E16" s="317">
        <v>1</v>
      </c>
      <c r="F16" s="316">
        <v>0</v>
      </c>
      <c r="G16" s="317">
        <v>1</v>
      </c>
      <c r="H16" s="316">
        <v>0</v>
      </c>
      <c r="I16" s="317">
        <v>1</v>
      </c>
      <c r="J16" s="316">
        <v>1</v>
      </c>
      <c r="K16" s="317">
        <v>0</v>
      </c>
      <c r="L16" s="316">
        <v>1</v>
      </c>
      <c r="M16" s="317">
        <v>0</v>
      </c>
      <c r="N16" s="316">
        <v>1</v>
      </c>
      <c r="O16" s="317">
        <v>0</v>
      </c>
      <c r="P16" s="316">
        <v>0</v>
      </c>
      <c r="Q16" s="317">
        <v>0</v>
      </c>
      <c r="R16" s="318" t="str">
        <f t="shared" si="0"/>
        <v>OKAY</v>
      </c>
    </row>
    <row r="17" spans="1:19" hidden="1">
      <c r="B17" s="314" t="s">
        <v>389</v>
      </c>
      <c r="C17" s="315" t="s">
        <v>600</v>
      </c>
      <c r="D17" s="316">
        <v>10</v>
      </c>
      <c r="E17" s="317">
        <v>12</v>
      </c>
      <c r="F17" s="316">
        <v>12</v>
      </c>
      <c r="G17" s="317">
        <v>11</v>
      </c>
      <c r="H17" s="316">
        <v>12</v>
      </c>
      <c r="I17" s="317">
        <v>16</v>
      </c>
      <c r="J17" s="316">
        <v>13</v>
      </c>
      <c r="K17" s="317">
        <v>12</v>
      </c>
      <c r="L17" s="316">
        <v>15</v>
      </c>
      <c r="M17" s="317">
        <v>11</v>
      </c>
      <c r="N17" s="316"/>
      <c r="O17" s="317"/>
      <c r="P17" s="316"/>
      <c r="Q17" s="317"/>
      <c r="R17" s="318" t="str">
        <f t="shared" si="0"/>
        <v>OKAY</v>
      </c>
    </row>
    <row r="18" spans="1:19" hidden="1">
      <c r="B18" s="314" t="s">
        <v>609</v>
      </c>
      <c r="C18" s="315" t="s">
        <v>600</v>
      </c>
      <c r="D18" s="316">
        <v>2</v>
      </c>
      <c r="E18" s="317">
        <v>2</v>
      </c>
      <c r="F18" s="316">
        <v>2</v>
      </c>
      <c r="G18" s="317">
        <v>4</v>
      </c>
      <c r="H18" s="316">
        <v>1</v>
      </c>
      <c r="I18" s="317">
        <v>4</v>
      </c>
      <c r="J18" s="316">
        <v>2</v>
      </c>
      <c r="K18" s="317">
        <v>2</v>
      </c>
      <c r="L18" s="316">
        <v>4</v>
      </c>
      <c r="M18" s="317">
        <v>0</v>
      </c>
      <c r="N18" s="316">
        <v>3</v>
      </c>
      <c r="O18" s="317">
        <v>2</v>
      </c>
      <c r="P18" s="316">
        <v>0</v>
      </c>
      <c r="Q18" s="317">
        <v>0</v>
      </c>
      <c r="R18" s="318" t="str">
        <f t="shared" si="0"/>
        <v>OKAY</v>
      </c>
    </row>
    <row r="19" spans="1:19" hidden="1">
      <c r="B19" s="314" t="s">
        <v>610</v>
      </c>
      <c r="C19" s="315" t="s">
        <v>600</v>
      </c>
      <c r="D19" s="319">
        <v>0</v>
      </c>
      <c r="E19" s="319">
        <v>5</v>
      </c>
      <c r="F19" s="319">
        <v>4</v>
      </c>
      <c r="G19" s="319">
        <v>3</v>
      </c>
      <c r="H19" s="319">
        <v>4</v>
      </c>
      <c r="I19" s="319">
        <v>6</v>
      </c>
      <c r="J19" s="319">
        <v>6</v>
      </c>
      <c r="K19" s="319">
        <v>2</v>
      </c>
      <c r="L19" s="319">
        <v>2</v>
      </c>
      <c r="M19" s="319">
        <v>2</v>
      </c>
      <c r="N19" s="319">
        <v>2</v>
      </c>
      <c r="O19" s="319">
        <v>0</v>
      </c>
      <c r="P19" s="319">
        <v>0</v>
      </c>
      <c r="Q19" s="319">
        <v>0</v>
      </c>
      <c r="R19" s="318" t="str">
        <f t="shared" si="0"/>
        <v>OKAY</v>
      </c>
    </row>
    <row r="20" spans="1:19" hidden="1">
      <c r="B20" s="314" t="s">
        <v>28</v>
      </c>
      <c r="C20" s="315" t="s">
        <v>600</v>
      </c>
      <c r="D20" s="316">
        <v>8</v>
      </c>
      <c r="E20" s="317">
        <v>8</v>
      </c>
      <c r="F20" s="316">
        <v>8</v>
      </c>
      <c r="G20" s="317">
        <v>8</v>
      </c>
      <c r="H20" s="316">
        <v>8</v>
      </c>
      <c r="I20" s="317">
        <v>8</v>
      </c>
      <c r="J20" s="316">
        <v>8</v>
      </c>
      <c r="K20" s="317">
        <v>8</v>
      </c>
      <c r="L20" s="316">
        <v>8</v>
      </c>
      <c r="M20" s="317">
        <v>8</v>
      </c>
      <c r="N20" s="316">
        <v>8</v>
      </c>
      <c r="O20" s="317">
        <v>8</v>
      </c>
      <c r="P20" s="316">
        <v>8</v>
      </c>
      <c r="Q20" s="317">
        <v>8</v>
      </c>
      <c r="R20" s="318" t="str">
        <f t="shared" si="0"/>
        <v>OKAY</v>
      </c>
    </row>
    <row r="21" spans="1:19">
      <c r="A21" s="360" t="s">
        <v>652</v>
      </c>
      <c r="B21" s="361" t="s">
        <v>661</v>
      </c>
      <c r="C21" s="362" t="s">
        <v>600</v>
      </c>
      <c r="D21" s="363">
        <v>11</v>
      </c>
      <c r="E21" s="364">
        <v>11</v>
      </c>
      <c r="F21" s="363">
        <v>11</v>
      </c>
      <c r="G21" s="364">
        <v>12</v>
      </c>
      <c r="H21" s="363">
        <v>12</v>
      </c>
      <c r="I21" s="364">
        <v>11</v>
      </c>
      <c r="J21" s="363">
        <v>11</v>
      </c>
      <c r="K21" s="364">
        <v>12</v>
      </c>
      <c r="L21" s="363">
        <v>12</v>
      </c>
      <c r="M21" s="364">
        <v>11</v>
      </c>
      <c r="N21" s="363">
        <v>5</v>
      </c>
      <c r="O21" s="364">
        <v>6</v>
      </c>
      <c r="P21" s="363">
        <v>1</v>
      </c>
      <c r="Q21" s="364">
        <v>0</v>
      </c>
      <c r="R21" s="318" t="s">
        <v>604</v>
      </c>
    </row>
    <row r="22" spans="1:19">
      <c r="A22" s="360" t="s">
        <v>652</v>
      </c>
      <c r="B22" s="314" t="s">
        <v>611</v>
      </c>
      <c r="C22" s="315" t="s">
        <v>603</v>
      </c>
      <c r="D22" s="320">
        <v>10</v>
      </c>
      <c r="E22" s="321">
        <v>10</v>
      </c>
      <c r="F22" s="320">
        <v>10</v>
      </c>
      <c r="G22" s="321">
        <v>10</v>
      </c>
      <c r="H22" s="320">
        <v>10</v>
      </c>
      <c r="I22" s="321">
        <v>10</v>
      </c>
      <c r="J22" s="320">
        <v>10</v>
      </c>
      <c r="K22" s="321">
        <v>10</v>
      </c>
      <c r="L22" s="320">
        <v>10</v>
      </c>
      <c r="M22" s="321">
        <v>10</v>
      </c>
      <c r="N22" s="320">
        <v>2</v>
      </c>
      <c r="O22" s="321">
        <v>2</v>
      </c>
      <c r="P22" s="320">
        <v>2</v>
      </c>
      <c r="Q22" s="321">
        <v>2</v>
      </c>
      <c r="R22" s="318" t="str">
        <f t="shared" ref="R22:R70" si="1">IF(D22+F22+H22+J22+L22+N22+P22-E22-G22-I22-K22-M22-O22-Q22=0,"OKAY",D22+F22+H22+J22+L22+N22+P22-E22-G22-I22-K22-M22-O22-Q22)</f>
        <v>OKAY</v>
      </c>
      <c r="S22" s="359" t="s">
        <v>687</v>
      </c>
    </row>
    <row r="23" spans="1:19" hidden="1">
      <c r="B23" s="314" t="s">
        <v>612</v>
      </c>
      <c r="C23" s="315" t="s">
        <v>600</v>
      </c>
      <c r="D23" s="316">
        <v>0</v>
      </c>
      <c r="E23" s="317">
        <v>6</v>
      </c>
      <c r="F23" s="316">
        <v>0</v>
      </c>
      <c r="G23" s="317">
        <v>0</v>
      </c>
      <c r="H23" s="316">
        <v>0</v>
      </c>
      <c r="I23" s="317">
        <v>6</v>
      </c>
      <c r="J23" s="316">
        <v>6</v>
      </c>
      <c r="K23" s="317">
        <v>1</v>
      </c>
      <c r="L23" s="316">
        <v>1</v>
      </c>
      <c r="M23" s="317">
        <v>5</v>
      </c>
      <c r="N23" s="316">
        <v>5</v>
      </c>
      <c r="O23" s="317">
        <v>3</v>
      </c>
      <c r="P23" s="316">
        <v>3</v>
      </c>
      <c r="Q23" s="317">
        <v>3</v>
      </c>
      <c r="R23" s="318">
        <f t="shared" si="1"/>
        <v>-9</v>
      </c>
    </row>
    <row r="24" spans="1:19" hidden="1">
      <c r="B24" s="314" t="s">
        <v>392</v>
      </c>
      <c r="C24" s="315" t="s">
        <v>600</v>
      </c>
      <c r="D24" s="319">
        <v>0</v>
      </c>
      <c r="E24" s="319">
        <v>3</v>
      </c>
      <c r="F24" s="319">
        <v>3</v>
      </c>
      <c r="G24" s="319">
        <v>4</v>
      </c>
      <c r="H24" s="319">
        <v>4</v>
      </c>
      <c r="I24" s="319">
        <v>0</v>
      </c>
      <c r="J24" s="319">
        <v>0</v>
      </c>
      <c r="K24" s="319">
        <v>3</v>
      </c>
      <c r="L24" s="319">
        <v>3</v>
      </c>
      <c r="M24" s="319">
        <v>3</v>
      </c>
      <c r="N24" s="319">
        <v>3</v>
      </c>
      <c r="O24" s="319">
        <v>1</v>
      </c>
      <c r="P24" s="319">
        <v>1</v>
      </c>
      <c r="Q24" s="319">
        <v>0</v>
      </c>
      <c r="R24" s="318" t="str">
        <f t="shared" si="1"/>
        <v>OKAY</v>
      </c>
    </row>
    <row r="25" spans="1:19" hidden="1">
      <c r="B25" s="322" t="s">
        <v>613</v>
      </c>
      <c r="C25" s="323" t="s">
        <v>600</v>
      </c>
      <c r="D25" s="324">
        <v>19</v>
      </c>
      <c r="E25" s="325">
        <v>20</v>
      </c>
      <c r="F25" s="324">
        <v>20</v>
      </c>
      <c r="G25" s="325">
        <v>20</v>
      </c>
      <c r="H25" s="324">
        <v>20</v>
      </c>
      <c r="I25" s="325">
        <v>20</v>
      </c>
      <c r="J25" s="324">
        <v>20</v>
      </c>
      <c r="K25" s="325">
        <v>20</v>
      </c>
      <c r="L25" s="324">
        <v>20</v>
      </c>
      <c r="M25" s="325">
        <v>19</v>
      </c>
      <c r="N25" s="324">
        <v>0</v>
      </c>
      <c r="O25" s="325">
        <v>0</v>
      </c>
      <c r="P25" s="324">
        <v>0</v>
      </c>
      <c r="Q25" s="325">
        <v>0</v>
      </c>
      <c r="R25" s="318" t="str">
        <f t="shared" si="1"/>
        <v>OKAY</v>
      </c>
    </row>
    <row r="26" spans="1:19" hidden="1">
      <c r="B26" s="314" t="s">
        <v>614</v>
      </c>
      <c r="C26" s="315" t="s">
        <v>600</v>
      </c>
      <c r="D26" s="316">
        <v>4</v>
      </c>
      <c r="E26" s="317">
        <v>6</v>
      </c>
      <c r="F26" s="316">
        <v>6</v>
      </c>
      <c r="G26" s="317">
        <v>6</v>
      </c>
      <c r="H26" s="316">
        <v>6</v>
      </c>
      <c r="I26" s="317">
        <v>6</v>
      </c>
      <c r="J26" s="316">
        <v>6</v>
      </c>
      <c r="K26" s="317">
        <v>7</v>
      </c>
      <c r="L26" s="316">
        <v>7</v>
      </c>
      <c r="M26" s="317">
        <v>6</v>
      </c>
      <c r="N26" s="316">
        <v>6</v>
      </c>
      <c r="O26" s="317">
        <v>6</v>
      </c>
      <c r="P26" s="316">
        <v>3</v>
      </c>
      <c r="Q26" s="317">
        <v>1</v>
      </c>
      <c r="R26" s="318" t="str">
        <f t="shared" si="1"/>
        <v>OKAY</v>
      </c>
    </row>
    <row r="27" spans="1:19" hidden="1">
      <c r="B27" s="314" t="s">
        <v>398</v>
      </c>
      <c r="C27" s="315" t="s">
        <v>600</v>
      </c>
      <c r="D27" s="316"/>
      <c r="E27" s="317">
        <v>1</v>
      </c>
      <c r="F27" s="316">
        <v>1</v>
      </c>
      <c r="G27" s="317">
        <v>1</v>
      </c>
      <c r="H27" s="316">
        <v>1</v>
      </c>
      <c r="I27" s="317">
        <v>1</v>
      </c>
      <c r="J27" s="316">
        <v>1</v>
      </c>
      <c r="K27" s="317">
        <v>1</v>
      </c>
      <c r="L27" s="316">
        <v>1</v>
      </c>
      <c r="M27" s="317">
        <v>1</v>
      </c>
      <c r="N27" s="316">
        <v>1</v>
      </c>
      <c r="O27" s="317"/>
      <c r="P27" s="316"/>
      <c r="Q27" s="317"/>
      <c r="R27" s="318" t="str">
        <f t="shared" si="1"/>
        <v>OKAY</v>
      </c>
    </row>
    <row r="28" spans="1:19">
      <c r="A28" s="359" t="s">
        <v>686</v>
      </c>
      <c r="B28" s="334" t="s">
        <v>684</v>
      </c>
      <c r="C28" s="334" t="s">
        <v>600</v>
      </c>
      <c r="D28" s="334"/>
      <c r="E28" s="334"/>
      <c r="F28" s="334"/>
      <c r="G28" s="334"/>
      <c r="H28" s="334"/>
      <c r="I28" s="334"/>
      <c r="J28" s="334"/>
      <c r="K28" s="334"/>
      <c r="L28" s="334"/>
      <c r="M28" s="334"/>
      <c r="N28" s="334"/>
      <c r="O28" s="334"/>
      <c r="P28" s="334"/>
      <c r="Q28" s="334"/>
      <c r="R28" s="318" t="str">
        <f t="shared" si="1"/>
        <v>OKAY</v>
      </c>
    </row>
    <row r="29" spans="1:19">
      <c r="A29" s="360" t="s">
        <v>652</v>
      </c>
      <c r="B29" s="334" t="s">
        <v>643</v>
      </c>
      <c r="C29" s="315" t="s">
        <v>600</v>
      </c>
      <c r="D29" s="316">
        <v>3</v>
      </c>
      <c r="E29" s="317">
        <v>4</v>
      </c>
      <c r="F29" s="316">
        <v>4</v>
      </c>
      <c r="G29" s="317">
        <v>3</v>
      </c>
      <c r="H29" s="316">
        <v>5</v>
      </c>
      <c r="I29" s="317">
        <v>5</v>
      </c>
      <c r="J29" s="316">
        <v>3</v>
      </c>
      <c r="K29" s="317">
        <v>3</v>
      </c>
      <c r="L29" s="316">
        <v>2</v>
      </c>
      <c r="M29" s="317">
        <v>2</v>
      </c>
      <c r="N29" s="316">
        <v>0</v>
      </c>
      <c r="O29" s="317">
        <v>1</v>
      </c>
      <c r="P29" s="316">
        <v>2</v>
      </c>
      <c r="Q29" s="317">
        <v>1</v>
      </c>
      <c r="R29" s="318" t="str">
        <f t="shared" si="1"/>
        <v>OKAY</v>
      </c>
    </row>
    <row r="30" spans="1:19" hidden="1">
      <c r="B30" s="334"/>
      <c r="C30" s="315" t="s">
        <v>600</v>
      </c>
      <c r="D30" s="316"/>
      <c r="E30" s="317"/>
      <c r="F30" s="316"/>
      <c r="G30" s="317"/>
      <c r="H30" s="316"/>
      <c r="I30" s="317"/>
      <c r="J30" s="316"/>
      <c r="K30" s="317"/>
      <c r="L30" s="316"/>
      <c r="M30" s="317"/>
      <c r="N30" s="316"/>
      <c r="O30" s="317"/>
      <c r="P30" s="316"/>
      <c r="Q30" s="317"/>
      <c r="R30" s="318" t="str">
        <f t="shared" si="1"/>
        <v>OKAY</v>
      </c>
    </row>
    <row r="31" spans="1:19" hidden="1">
      <c r="B31" s="314" t="s">
        <v>642</v>
      </c>
      <c r="C31" s="315" t="s">
        <v>600</v>
      </c>
      <c r="D31" s="316">
        <v>1</v>
      </c>
      <c r="E31" s="317">
        <v>1</v>
      </c>
      <c r="F31" s="316">
        <v>1</v>
      </c>
      <c r="G31" s="317">
        <v>1</v>
      </c>
      <c r="H31" s="316">
        <v>1</v>
      </c>
      <c r="I31" s="317">
        <v>1</v>
      </c>
      <c r="J31" s="316">
        <v>1</v>
      </c>
      <c r="K31" s="317">
        <v>1</v>
      </c>
      <c r="L31" s="316">
        <v>1</v>
      </c>
      <c r="M31" s="317">
        <v>1</v>
      </c>
      <c r="N31" s="316">
        <v>1</v>
      </c>
      <c r="O31" s="317">
        <v>1</v>
      </c>
      <c r="P31" s="316">
        <v>1</v>
      </c>
      <c r="Q31" s="317">
        <v>1</v>
      </c>
      <c r="R31" s="318" t="str">
        <f t="shared" si="1"/>
        <v>OKAY</v>
      </c>
    </row>
    <row r="32" spans="1:19" hidden="1">
      <c r="B32" s="314" t="s">
        <v>615</v>
      </c>
      <c r="C32" s="315" t="s">
        <v>600</v>
      </c>
      <c r="D32" s="316">
        <v>2</v>
      </c>
      <c r="E32" s="317">
        <v>2</v>
      </c>
      <c r="F32" s="316">
        <v>2</v>
      </c>
      <c r="G32" s="317">
        <v>2</v>
      </c>
      <c r="H32" s="316">
        <v>2</v>
      </c>
      <c r="I32" s="317">
        <v>2</v>
      </c>
      <c r="J32" s="316">
        <v>2</v>
      </c>
      <c r="K32" s="317">
        <v>2</v>
      </c>
      <c r="L32" s="316">
        <v>2</v>
      </c>
      <c r="M32" s="317">
        <v>2</v>
      </c>
      <c r="N32" s="316">
        <v>2</v>
      </c>
      <c r="O32" s="317">
        <v>2</v>
      </c>
      <c r="P32" s="316">
        <v>2</v>
      </c>
      <c r="Q32" s="317">
        <v>2</v>
      </c>
      <c r="R32" s="318" t="str">
        <f t="shared" si="1"/>
        <v>OKAY</v>
      </c>
    </row>
    <row r="33" spans="1:18">
      <c r="A33" s="360" t="s">
        <v>652</v>
      </c>
      <c r="B33" s="314" t="s">
        <v>390</v>
      </c>
      <c r="C33" s="315" t="s">
        <v>603</v>
      </c>
      <c r="D33" s="319">
        <v>2</v>
      </c>
      <c r="E33" s="319">
        <v>2</v>
      </c>
      <c r="F33" s="319">
        <v>0</v>
      </c>
      <c r="G33" s="319">
        <v>4</v>
      </c>
      <c r="H33" s="319">
        <v>4</v>
      </c>
      <c r="I33" s="319">
        <v>1</v>
      </c>
      <c r="J33" s="319">
        <v>3</v>
      </c>
      <c r="K33" s="319">
        <v>2</v>
      </c>
      <c r="L33" s="319">
        <v>1</v>
      </c>
      <c r="M33" s="319">
        <v>1</v>
      </c>
      <c r="N33" s="319">
        <v>1</v>
      </c>
      <c r="O33" s="319">
        <v>0</v>
      </c>
      <c r="P33" s="319">
        <v>0</v>
      </c>
      <c r="Q33" s="319">
        <v>1</v>
      </c>
      <c r="R33" s="318" t="str">
        <f t="shared" si="1"/>
        <v>OKAY</v>
      </c>
    </row>
    <row r="34" spans="1:18">
      <c r="A34" s="360" t="s">
        <v>652</v>
      </c>
      <c r="B34" s="314" t="s">
        <v>616</v>
      </c>
      <c r="C34" s="315" t="s">
        <v>603</v>
      </c>
      <c r="D34" s="319">
        <v>9</v>
      </c>
      <c r="E34" s="319">
        <v>9</v>
      </c>
      <c r="F34" s="319">
        <v>9</v>
      </c>
      <c r="G34" s="319">
        <v>9</v>
      </c>
      <c r="H34" s="319">
        <v>9</v>
      </c>
      <c r="I34" s="319">
        <v>9</v>
      </c>
      <c r="J34" s="319">
        <v>9</v>
      </c>
      <c r="K34" s="319">
        <v>9</v>
      </c>
      <c r="L34" s="319">
        <v>9</v>
      </c>
      <c r="M34" s="319">
        <v>9</v>
      </c>
      <c r="N34" s="319">
        <v>0</v>
      </c>
      <c r="O34" s="319">
        <v>0</v>
      </c>
      <c r="P34" s="319">
        <v>0</v>
      </c>
      <c r="Q34" s="319">
        <v>0</v>
      </c>
      <c r="R34" s="318" t="str">
        <f t="shared" si="1"/>
        <v>OKAY</v>
      </c>
    </row>
    <row r="35" spans="1:18">
      <c r="A35" s="360" t="s">
        <v>652</v>
      </c>
      <c r="B35" s="314" t="s">
        <v>617</v>
      </c>
      <c r="C35" s="315" t="s">
        <v>603</v>
      </c>
      <c r="D35" s="326">
        <v>4</v>
      </c>
      <c r="E35" s="326">
        <v>4</v>
      </c>
      <c r="F35" s="326">
        <v>4</v>
      </c>
      <c r="G35" s="326">
        <v>4</v>
      </c>
      <c r="H35" s="326">
        <v>4</v>
      </c>
      <c r="I35" s="326">
        <v>4</v>
      </c>
      <c r="J35" s="326">
        <v>4</v>
      </c>
      <c r="K35" s="326">
        <v>4</v>
      </c>
      <c r="L35" s="326">
        <v>4</v>
      </c>
      <c r="M35" s="326">
        <v>4</v>
      </c>
      <c r="N35" s="326">
        <v>0</v>
      </c>
      <c r="O35" s="326">
        <v>0</v>
      </c>
      <c r="P35" s="326">
        <v>0</v>
      </c>
      <c r="Q35" s="326">
        <v>0</v>
      </c>
      <c r="R35" s="318" t="str">
        <f t="shared" si="1"/>
        <v>OKAY</v>
      </c>
    </row>
    <row r="36" spans="1:18">
      <c r="A36" s="360" t="s">
        <v>652</v>
      </c>
      <c r="B36" s="314" t="s">
        <v>618</v>
      </c>
      <c r="C36" s="315" t="s">
        <v>603</v>
      </c>
      <c r="D36" s="319">
        <v>2</v>
      </c>
      <c r="E36" s="319">
        <v>3</v>
      </c>
      <c r="F36" s="319">
        <v>3</v>
      </c>
      <c r="G36" s="319">
        <v>4</v>
      </c>
      <c r="H36" s="319">
        <v>4</v>
      </c>
      <c r="I36" s="319">
        <v>3</v>
      </c>
      <c r="J36" s="319">
        <v>3</v>
      </c>
      <c r="K36" s="319">
        <v>2</v>
      </c>
      <c r="L36" s="319">
        <v>2</v>
      </c>
      <c r="M36" s="319">
        <v>2</v>
      </c>
      <c r="N36" s="319">
        <v>2</v>
      </c>
      <c r="O36" s="319">
        <v>0</v>
      </c>
      <c r="P36" s="319">
        <v>0</v>
      </c>
      <c r="Q36" s="319">
        <v>2</v>
      </c>
      <c r="R36" s="318" t="str">
        <f t="shared" si="1"/>
        <v>OKAY</v>
      </c>
    </row>
    <row r="37" spans="1:18" hidden="1">
      <c r="B37" s="314" t="s">
        <v>619</v>
      </c>
      <c r="C37" s="315" t="s">
        <v>600</v>
      </c>
      <c r="D37" s="327">
        <v>1</v>
      </c>
      <c r="E37" s="328">
        <v>1</v>
      </c>
      <c r="F37" s="327">
        <v>1</v>
      </c>
      <c r="G37" s="328">
        <v>1</v>
      </c>
      <c r="H37" s="327">
        <v>1</v>
      </c>
      <c r="I37" s="328">
        <v>1</v>
      </c>
      <c r="J37" s="327">
        <v>1</v>
      </c>
      <c r="K37" s="328">
        <v>1</v>
      </c>
      <c r="L37" s="327">
        <v>1</v>
      </c>
      <c r="M37" s="328">
        <v>1</v>
      </c>
      <c r="N37" s="327">
        <v>1</v>
      </c>
      <c r="O37" s="328">
        <v>1</v>
      </c>
      <c r="P37" s="327">
        <v>1</v>
      </c>
      <c r="Q37" s="328">
        <v>1</v>
      </c>
      <c r="R37" s="318" t="str">
        <f t="shared" si="1"/>
        <v>OKAY</v>
      </c>
    </row>
    <row r="38" spans="1:18" hidden="1">
      <c r="B38" s="314" t="s">
        <v>620</v>
      </c>
      <c r="C38" s="315" t="s">
        <v>600</v>
      </c>
      <c r="D38" s="319">
        <v>11</v>
      </c>
      <c r="E38" s="319">
        <v>12</v>
      </c>
      <c r="F38" s="319">
        <v>9</v>
      </c>
      <c r="G38" s="319">
        <v>7</v>
      </c>
      <c r="H38" s="319">
        <v>9</v>
      </c>
      <c r="I38" s="319">
        <v>9</v>
      </c>
      <c r="J38" s="319">
        <v>10</v>
      </c>
      <c r="K38" s="319">
        <v>8</v>
      </c>
      <c r="L38" s="319">
        <v>7</v>
      </c>
      <c r="M38" s="319">
        <v>9</v>
      </c>
      <c r="N38" s="319">
        <v>4</v>
      </c>
      <c r="O38" s="319">
        <v>1</v>
      </c>
      <c r="P38" s="319">
        <v>1</v>
      </c>
      <c r="Q38" s="319">
        <v>5</v>
      </c>
      <c r="R38" s="318" t="str">
        <f t="shared" si="1"/>
        <v>OKAY</v>
      </c>
    </row>
    <row r="39" spans="1:18" hidden="1">
      <c r="B39" s="314" t="s">
        <v>621</v>
      </c>
      <c r="C39" s="315" t="s">
        <v>600</v>
      </c>
      <c r="D39" s="319">
        <v>0</v>
      </c>
      <c r="E39" s="319">
        <v>15</v>
      </c>
      <c r="F39" s="319">
        <v>15</v>
      </c>
      <c r="G39" s="319">
        <v>15</v>
      </c>
      <c r="H39" s="319">
        <v>15</v>
      </c>
      <c r="I39" s="319">
        <v>15</v>
      </c>
      <c r="J39" s="319">
        <v>15</v>
      </c>
      <c r="K39" s="319">
        <v>15</v>
      </c>
      <c r="L39" s="319">
        <v>15</v>
      </c>
      <c r="M39" s="319">
        <v>0</v>
      </c>
      <c r="N39" s="319">
        <v>0</v>
      </c>
      <c r="O39" s="319">
        <v>0</v>
      </c>
      <c r="P39" s="319">
        <v>0</v>
      </c>
      <c r="Q39" s="319">
        <v>0</v>
      </c>
      <c r="R39" s="318" t="str">
        <f t="shared" si="1"/>
        <v>OKAY</v>
      </c>
    </row>
    <row r="40" spans="1:18" hidden="1">
      <c r="B40" s="314" t="s">
        <v>622</v>
      </c>
      <c r="C40" s="315" t="s">
        <v>600</v>
      </c>
      <c r="D40" s="326">
        <v>1</v>
      </c>
      <c r="E40" s="326">
        <v>2</v>
      </c>
      <c r="F40" s="326">
        <v>2</v>
      </c>
      <c r="G40" s="326">
        <v>1</v>
      </c>
      <c r="H40" s="326">
        <v>1</v>
      </c>
      <c r="I40" s="326">
        <v>2</v>
      </c>
      <c r="J40" s="326">
        <v>2</v>
      </c>
      <c r="K40" s="326">
        <v>2</v>
      </c>
      <c r="L40" s="326">
        <v>2</v>
      </c>
      <c r="M40" s="326">
        <v>1</v>
      </c>
      <c r="N40" s="326">
        <v>0</v>
      </c>
      <c r="O40" s="326">
        <v>0</v>
      </c>
      <c r="P40" s="326">
        <v>0</v>
      </c>
      <c r="Q40" s="326">
        <v>0</v>
      </c>
      <c r="R40" s="318" t="str">
        <f t="shared" si="1"/>
        <v>OKAY</v>
      </c>
    </row>
    <row r="41" spans="1:18">
      <c r="A41" s="360" t="s">
        <v>652</v>
      </c>
      <c r="B41" s="314" t="s">
        <v>393</v>
      </c>
      <c r="C41" s="315" t="s">
        <v>603</v>
      </c>
      <c r="D41" s="319">
        <v>3</v>
      </c>
      <c r="E41" s="319">
        <v>3</v>
      </c>
      <c r="F41" s="319">
        <v>3</v>
      </c>
      <c r="G41" s="319">
        <v>1</v>
      </c>
      <c r="H41" s="319">
        <v>1</v>
      </c>
      <c r="I41" s="319">
        <v>1</v>
      </c>
      <c r="J41" s="319">
        <v>3</v>
      </c>
      <c r="K41" s="319">
        <v>3</v>
      </c>
      <c r="L41" s="319">
        <v>3</v>
      </c>
      <c r="M41" s="319">
        <v>5</v>
      </c>
      <c r="N41" s="319">
        <v>0</v>
      </c>
      <c r="O41" s="319">
        <v>0</v>
      </c>
      <c r="P41" s="319">
        <v>0</v>
      </c>
      <c r="Q41" s="319">
        <v>0</v>
      </c>
      <c r="R41" s="318" t="str">
        <f t="shared" si="1"/>
        <v>OKAY</v>
      </c>
    </row>
    <row r="42" spans="1:18" hidden="1">
      <c r="B42" s="314" t="s">
        <v>623</v>
      </c>
      <c r="C42" s="315" t="s">
        <v>600</v>
      </c>
      <c r="D42" s="316">
        <v>6</v>
      </c>
      <c r="E42" s="317">
        <v>6</v>
      </c>
      <c r="F42" s="316">
        <v>6</v>
      </c>
      <c r="G42" s="317">
        <v>6</v>
      </c>
      <c r="H42" s="316">
        <v>6</v>
      </c>
      <c r="I42" s="317">
        <v>6</v>
      </c>
      <c r="J42" s="316">
        <v>6</v>
      </c>
      <c r="K42" s="317">
        <v>6</v>
      </c>
      <c r="L42" s="316">
        <v>6</v>
      </c>
      <c r="M42" s="317">
        <v>6</v>
      </c>
      <c r="N42" s="316">
        <v>6</v>
      </c>
      <c r="O42" s="317">
        <v>6</v>
      </c>
      <c r="P42" s="316">
        <v>6</v>
      </c>
      <c r="Q42" s="317">
        <v>6</v>
      </c>
      <c r="R42" s="318" t="str">
        <f t="shared" si="1"/>
        <v>OKAY</v>
      </c>
    </row>
    <row r="43" spans="1:18" hidden="1">
      <c r="B43" s="314" t="s">
        <v>624</v>
      </c>
      <c r="C43" s="315" t="s">
        <v>600</v>
      </c>
      <c r="D43" s="316">
        <v>10</v>
      </c>
      <c r="E43" s="317">
        <v>10</v>
      </c>
      <c r="F43" s="316">
        <v>10</v>
      </c>
      <c r="G43" s="317">
        <v>10</v>
      </c>
      <c r="H43" s="316">
        <v>10</v>
      </c>
      <c r="I43" s="317">
        <v>10</v>
      </c>
      <c r="J43" s="316">
        <v>10</v>
      </c>
      <c r="K43" s="317">
        <v>10</v>
      </c>
      <c r="L43" s="316">
        <v>10</v>
      </c>
      <c r="M43" s="317">
        <v>10</v>
      </c>
      <c r="N43" s="316">
        <v>10</v>
      </c>
      <c r="O43" s="317">
        <v>10</v>
      </c>
      <c r="P43" s="316">
        <v>10</v>
      </c>
      <c r="Q43" s="317">
        <v>10</v>
      </c>
      <c r="R43" s="318" t="str">
        <f t="shared" si="1"/>
        <v>OKAY</v>
      </c>
    </row>
    <row r="44" spans="1:18" hidden="1">
      <c r="B44" s="314" t="s">
        <v>625</v>
      </c>
      <c r="C44" s="315" t="s">
        <v>600</v>
      </c>
      <c r="D44" s="316">
        <v>1</v>
      </c>
      <c r="E44" s="317">
        <v>1</v>
      </c>
      <c r="F44" s="316">
        <v>1</v>
      </c>
      <c r="G44" s="317">
        <v>1</v>
      </c>
      <c r="H44" s="316">
        <v>1</v>
      </c>
      <c r="I44" s="317">
        <v>1</v>
      </c>
      <c r="J44" s="316">
        <v>1</v>
      </c>
      <c r="K44" s="317">
        <v>1</v>
      </c>
      <c r="L44" s="316">
        <v>1</v>
      </c>
      <c r="M44" s="317">
        <v>1</v>
      </c>
      <c r="N44" s="316">
        <v>1</v>
      </c>
      <c r="O44" s="317">
        <v>1</v>
      </c>
      <c r="P44" s="316">
        <v>1</v>
      </c>
      <c r="Q44" s="317">
        <v>1</v>
      </c>
      <c r="R44" s="318" t="str">
        <f t="shared" si="1"/>
        <v>OKAY</v>
      </c>
    </row>
    <row r="45" spans="1:18" hidden="1">
      <c r="B45" s="314" t="s">
        <v>626</v>
      </c>
      <c r="C45" s="315" t="s">
        <v>600</v>
      </c>
      <c r="D45" s="316">
        <v>15</v>
      </c>
      <c r="E45" s="317">
        <v>15</v>
      </c>
      <c r="F45" s="316">
        <v>15</v>
      </c>
      <c r="G45" s="317">
        <v>15</v>
      </c>
      <c r="H45" s="316">
        <v>15</v>
      </c>
      <c r="I45" s="317">
        <v>15</v>
      </c>
      <c r="J45" s="316">
        <v>15</v>
      </c>
      <c r="K45" s="317">
        <v>15</v>
      </c>
      <c r="L45" s="316">
        <v>15</v>
      </c>
      <c r="M45" s="317">
        <v>15</v>
      </c>
      <c r="N45" s="316">
        <v>15</v>
      </c>
      <c r="O45" s="317">
        <v>15</v>
      </c>
      <c r="P45" s="316">
        <v>15</v>
      </c>
      <c r="Q45" s="317">
        <v>15</v>
      </c>
      <c r="R45" s="318" t="str">
        <f t="shared" si="1"/>
        <v>OKAY</v>
      </c>
    </row>
    <row r="46" spans="1:18" hidden="1">
      <c r="B46" s="314" t="s">
        <v>395</v>
      </c>
      <c r="C46" s="315" t="s">
        <v>600</v>
      </c>
      <c r="D46" s="319">
        <v>8</v>
      </c>
      <c r="E46" s="319">
        <v>9</v>
      </c>
      <c r="F46" s="319">
        <v>10</v>
      </c>
      <c r="G46" s="319">
        <v>11</v>
      </c>
      <c r="H46" s="319">
        <v>10</v>
      </c>
      <c r="I46" s="319">
        <v>9</v>
      </c>
      <c r="J46" s="319">
        <v>9</v>
      </c>
      <c r="K46" s="319">
        <v>9</v>
      </c>
      <c r="L46" s="319">
        <v>10</v>
      </c>
      <c r="M46" s="319">
        <v>9</v>
      </c>
      <c r="N46" s="319">
        <v>4</v>
      </c>
      <c r="O46" s="319">
        <v>4</v>
      </c>
      <c r="P46" s="319">
        <v>4</v>
      </c>
      <c r="Q46" s="319">
        <v>4</v>
      </c>
      <c r="R46" s="318" t="str">
        <f t="shared" si="1"/>
        <v>OKAY</v>
      </c>
    </row>
    <row r="47" spans="1:18" hidden="1">
      <c r="B47" s="314" t="s">
        <v>627</v>
      </c>
      <c r="C47" s="315" t="s">
        <v>600</v>
      </c>
      <c r="D47" s="319">
        <v>30</v>
      </c>
      <c r="E47" s="319">
        <v>30</v>
      </c>
      <c r="F47" s="319">
        <v>30</v>
      </c>
      <c r="G47" s="319">
        <v>30</v>
      </c>
      <c r="H47" s="319">
        <v>30</v>
      </c>
      <c r="I47" s="319">
        <v>30</v>
      </c>
      <c r="J47" s="319">
        <v>30</v>
      </c>
      <c r="K47" s="319">
        <v>30</v>
      </c>
      <c r="L47" s="319">
        <v>30</v>
      </c>
      <c r="M47" s="319">
        <v>30</v>
      </c>
      <c r="N47" s="319">
        <v>30</v>
      </c>
      <c r="O47" s="319">
        <v>30</v>
      </c>
      <c r="P47" s="319">
        <v>30</v>
      </c>
      <c r="Q47" s="319">
        <v>30</v>
      </c>
      <c r="R47" s="318" t="str">
        <f t="shared" si="1"/>
        <v>OKAY</v>
      </c>
    </row>
    <row r="48" spans="1:18" hidden="1">
      <c r="B48" s="314" t="s">
        <v>628</v>
      </c>
      <c r="C48" s="315" t="s">
        <v>600</v>
      </c>
      <c r="D48" s="329"/>
      <c r="E48" s="330">
        <v>1</v>
      </c>
      <c r="F48" s="329">
        <v>1</v>
      </c>
      <c r="G48" s="330">
        <v>1</v>
      </c>
      <c r="H48" s="329">
        <v>1</v>
      </c>
      <c r="I48" s="330">
        <v>1</v>
      </c>
      <c r="J48" s="329">
        <v>1</v>
      </c>
      <c r="K48" s="330">
        <v>1</v>
      </c>
      <c r="L48" s="329">
        <v>1</v>
      </c>
      <c r="M48" s="330">
        <v>1</v>
      </c>
      <c r="N48" s="329">
        <v>1</v>
      </c>
      <c r="O48" s="330">
        <v>1</v>
      </c>
      <c r="P48" s="329">
        <v>1</v>
      </c>
      <c r="Q48" s="330"/>
      <c r="R48" s="318" t="str">
        <f t="shared" si="1"/>
        <v>OKAY</v>
      </c>
    </row>
    <row r="49" spans="1:19">
      <c r="A49" s="360" t="s">
        <v>652</v>
      </c>
      <c r="B49" s="315" t="s">
        <v>629</v>
      </c>
      <c r="C49" s="315" t="s">
        <v>600</v>
      </c>
      <c r="D49" s="319">
        <v>2</v>
      </c>
      <c r="E49" s="319">
        <v>2</v>
      </c>
      <c r="F49" s="319">
        <v>2</v>
      </c>
      <c r="G49" s="319">
        <v>2</v>
      </c>
      <c r="H49" s="319">
        <v>2</v>
      </c>
      <c r="I49" s="319">
        <v>2</v>
      </c>
      <c r="J49" s="319">
        <v>2</v>
      </c>
      <c r="K49" s="319">
        <v>2</v>
      </c>
      <c r="L49" s="319">
        <v>2</v>
      </c>
      <c r="M49" s="319">
        <v>2</v>
      </c>
      <c r="N49" s="319">
        <v>2</v>
      </c>
      <c r="O49" s="319">
        <v>2</v>
      </c>
      <c r="P49" s="319">
        <v>2</v>
      </c>
      <c r="Q49" s="319">
        <v>2</v>
      </c>
      <c r="R49" s="318" t="str">
        <f t="shared" si="1"/>
        <v>OKAY</v>
      </c>
    </row>
    <row r="50" spans="1:19">
      <c r="A50" s="360" t="s">
        <v>652</v>
      </c>
      <c r="B50" s="322" t="s">
        <v>683</v>
      </c>
      <c r="C50" s="323" t="s">
        <v>600</v>
      </c>
      <c r="D50" s="324">
        <v>4</v>
      </c>
      <c r="E50" s="325">
        <v>5</v>
      </c>
      <c r="F50" s="324">
        <v>4</v>
      </c>
      <c r="G50" s="325">
        <v>4</v>
      </c>
      <c r="H50" s="324">
        <v>4</v>
      </c>
      <c r="I50" s="325">
        <v>5</v>
      </c>
      <c r="J50" s="324">
        <v>5</v>
      </c>
      <c r="K50" s="325">
        <v>3</v>
      </c>
      <c r="L50" s="324">
        <v>3</v>
      </c>
      <c r="M50" s="325">
        <v>5</v>
      </c>
      <c r="N50" s="324">
        <v>5</v>
      </c>
      <c r="O50" s="325">
        <v>2</v>
      </c>
      <c r="P50" s="324">
        <v>2</v>
      </c>
      <c r="Q50" s="325">
        <v>2</v>
      </c>
      <c r="R50" s="318">
        <f t="shared" si="1"/>
        <v>1</v>
      </c>
    </row>
    <row r="51" spans="1:19">
      <c r="A51" s="360" t="s">
        <v>652</v>
      </c>
      <c r="B51" s="314" t="s">
        <v>682</v>
      </c>
      <c r="C51" s="315" t="s">
        <v>600</v>
      </c>
      <c r="D51" s="316">
        <v>1</v>
      </c>
      <c r="E51" s="317">
        <v>1</v>
      </c>
      <c r="F51" s="316">
        <v>1</v>
      </c>
      <c r="G51" s="317">
        <v>3</v>
      </c>
      <c r="H51" s="316">
        <v>2</v>
      </c>
      <c r="I51" s="317">
        <v>2</v>
      </c>
      <c r="J51" s="316">
        <v>2</v>
      </c>
      <c r="K51" s="317">
        <v>0</v>
      </c>
      <c r="L51" s="316">
        <v>1</v>
      </c>
      <c r="M51" s="317">
        <v>1</v>
      </c>
      <c r="N51" s="316">
        <v>1</v>
      </c>
      <c r="O51" s="317">
        <v>2</v>
      </c>
      <c r="P51" s="316">
        <v>2</v>
      </c>
      <c r="Q51" s="317">
        <v>1</v>
      </c>
      <c r="R51" s="318" t="str">
        <f t="shared" si="1"/>
        <v>OKAY</v>
      </c>
    </row>
    <row r="52" spans="1:19">
      <c r="A52" s="360" t="s">
        <v>652</v>
      </c>
      <c r="B52" s="314" t="s">
        <v>630</v>
      </c>
      <c r="C52" s="315" t="s">
        <v>600</v>
      </c>
      <c r="D52" s="316">
        <v>2</v>
      </c>
      <c r="E52" s="317">
        <v>3</v>
      </c>
      <c r="F52" s="316">
        <v>3</v>
      </c>
      <c r="G52" s="317">
        <v>2</v>
      </c>
      <c r="H52" s="316">
        <v>1</v>
      </c>
      <c r="I52" s="317">
        <v>4</v>
      </c>
      <c r="J52" s="316">
        <v>5</v>
      </c>
      <c r="K52" s="317">
        <v>2</v>
      </c>
      <c r="L52" s="316">
        <v>2</v>
      </c>
      <c r="M52" s="317">
        <v>3</v>
      </c>
      <c r="N52" s="316">
        <v>2</v>
      </c>
      <c r="O52" s="317">
        <v>0</v>
      </c>
      <c r="P52" s="316">
        <v>0</v>
      </c>
      <c r="Q52" s="317">
        <v>1</v>
      </c>
      <c r="R52" s="318" t="str">
        <f t="shared" si="1"/>
        <v>OKAY</v>
      </c>
    </row>
    <row r="53" spans="1:19" hidden="1">
      <c r="B53" s="314" t="s">
        <v>631</v>
      </c>
      <c r="C53" s="315" t="s">
        <v>600</v>
      </c>
      <c r="D53" s="316">
        <v>0</v>
      </c>
      <c r="E53" s="317">
        <v>1</v>
      </c>
      <c r="F53" s="316">
        <v>0</v>
      </c>
      <c r="G53" s="317">
        <v>0</v>
      </c>
      <c r="H53" s="316">
        <v>3</v>
      </c>
      <c r="I53" s="317">
        <v>4</v>
      </c>
      <c r="J53" s="316">
        <v>1</v>
      </c>
      <c r="K53" s="317">
        <v>0</v>
      </c>
      <c r="L53" s="316">
        <v>1</v>
      </c>
      <c r="M53" s="317">
        <v>0</v>
      </c>
      <c r="N53" s="316">
        <v>0</v>
      </c>
      <c r="O53" s="317">
        <v>0</v>
      </c>
      <c r="P53" s="316">
        <v>3</v>
      </c>
      <c r="Q53" s="317">
        <v>3</v>
      </c>
      <c r="R53" s="318" t="str">
        <f t="shared" si="1"/>
        <v>OKAY</v>
      </c>
    </row>
    <row r="54" spans="1:19" hidden="1">
      <c r="B54" s="314" t="s">
        <v>632</v>
      </c>
      <c r="C54" s="315" t="s">
        <v>600</v>
      </c>
      <c r="D54" s="316"/>
      <c r="E54" s="317">
        <v>2</v>
      </c>
      <c r="F54" s="316">
        <v>2</v>
      </c>
      <c r="G54" s="317">
        <v>1</v>
      </c>
      <c r="H54" s="316">
        <v>1</v>
      </c>
      <c r="I54" s="317">
        <v>1</v>
      </c>
      <c r="J54" s="316">
        <v>1</v>
      </c>
      <c r="K54" s="317">
        <v>1</v>
      </c>
      <c r="L54" s="316">
        <v>1</v>
      </c>
      <c r="M54" s="317">
        <v>1</v>
      </c>
      <c r="N54" s="316">
        <v>1</v>
      </c>
      <c r="O54" s="317"/>
      <c r="P54" s="316"/>
      <c r="Q54" s="317"/>
      <c r="R54" s="318" t="str">
        <f t="shared" si="1"/>
        <v>OKAY</v>
      </c>
    </row>
    <row r="55" spans="1:19" hidden="1">
      <c r="B55" s="314" t="s">
        <v>391</v>
      </c>
      <c r="C55" s="315" t="s">
        <v>600</v>
      </c>
      <c r="D55" s="316">
        <v>4</v>
      </c>
      <c r="E55" s="317">
        <v>3</v>
      </c>
      <c r="F55" s="316">
        <v>3</v>
      </c>
      <c r="G55" s="317">
        <v>2</v>
      </c>
      <c r="H55" s="316">
        <v>4</v>
      </c>
      <c r="I55" s="317">
        <v>4</v>
      </c>
      <c r="J55" s="316">
        <v>2</v>
      </c>
      <c r="K55" s="317">
        <v>3</v>
      </c>
      <c r="L55" s="316">
        <v>2</v>
      </c>
      <c r="M55" s="317">
        <v>2</v>
      </c>
      <c r="N55" s="316">
        <v>3</v>
      </c>
      <c r="O55" s="317">
        <v>3</v>
      </c>
      <c r="P55" s="316">
        <v>1</v>
      </c>
      <c r="Q55" s="317">
        <v>2</v>
      </c>
      <c r="R55" s="318" t="str">
        <f t="shared" si="1"/>
        <v>OKAY</v>
      </c>
    </row>
    <row r="56" spans="1:19" hidden="1">
      <c r="B56" s="314" t="s">
        <v>633</v>
      </c>
      <c r="C56" s="315" t="s">
        <v>600</v>
      </c>
      <c r="D56" s="316">
        <v>4</v>
      </c>
      <c r="E56" s="317">
        <v>4</v>
      </c>
      <c r="F56" s="316">
        <v>4</v>
      </c>
      <c r="G56" s="317">
        <v>4</v>
      </c>
      <c r="H56" s="316">
        <v>4</v>
      </c>
      <c r="I56" s="317">
        <v>4</v>
      </c>
      <c r="J56" s="316">
        <v>4</v>
      </c>
      <c r="K56" s="317">
        <v>4</v>
      </c>
      <c r="L56" s="316">
        <v>4</v>
      </c>
      <c r="M56" s="317">
        <v>4</v>
      </c>
      <c r="N56" s="316">
        <v>4</v>
      </c>
      <c r="O56" s="317">
        <v>4</v>
      </c>
      <c r="P56" s="316">
        <v>4</v>
      </c>
      <c r="Q56" s="317">
        <v>4</v>
      </c>
      <c r="R56" s="318" t="str">
        <f t="shared" si="1"/>
        <v>OKAY</v>
      </c>
    </row>
    <row r="57" spans="1:19" hidden="1">
      <c r="B57" s="314" t="s">
        <v>634</v>
      </c>
      <c r="C57" s="315" t="s">
        <v>600</v>
      </c>
      <c r="D57" s="316">
        <v>8</v>
      </c>
      <c r="E57" s="317">
        <v>14</v>
      </c>
      <c r="F57" s="316">
        <v>14</v>
      </c>
      <c r="G57" s="317">
        <v>14</v>
      </c>
      <c r="H57" s="316">
        <v>14</v>
      </c>
      <c r="I57" s="317">
        <v>14</v>
      </c>
      <c r="J57" s="316">
        <v>14</v>
      </c>
      <c r="K57" s="317">
        <v>14</v>
      </c>
      <c r="L57" s="316">
        <v>14</v>
      </c>
      <c r="M57" s="317">
        <v>11</v>
      </c>
      <c r="N57" s="316">
        <v>11</v>
      </c>
      <c r="O57" s="317">
        <v>10</v>
      </c>
      <c r="P57" s="316">
        <v>10</v>
      </c>
      <c r="Q57" s="317">
        <v>8</v>
      </c>
      <c r="R57" s="318" t="str">
        <f t="shared" si="1"/>
        <v>OKAY</v>
      </c>
    </row>
    <row r="58" spans="1:19">
      <c r="A58" s="360" t="s">
        <v>652</v>
      </c>
      <c r="B58" s="314" t="s">
        <v>680</v>
      </c>
      <c r="C58" s="315" t="s">
        <v>603</v>
      </c>
      <c r="D58" s="316">
        <v>1</v>
      </c>
      <c r="E58" s="317">
        <v>1</v>
      </c>
      <c r="F58" s="316">
        <v>1</v>
      </c>
      <c r="G58" s="317">
        <v>1</v>
      </c>
      <c r="H58" s="316">
        <v>1</v>
      </c>
      <c r="I58" s="317">
        <v>1</v>
      </c>
      <c r="J58" s="316">
        <v>1</v>
      </c>
      <c r="K58" s="317">
        <v>1</v>
      </c>
      <c r="L58" s="316">
        <v>1</v>
      </c>
      <c r="M58" s="317">
        <v>1</v>
      </c>
      <c r="N58" s="316">
        <v>0</v>
      </c>
      <c r="O58" s="317">
        <v>0</v>
      </c>
      <c r="P58" s="316">
        <v>0</v>
      </c>
      <c r="Q58" s="317">
        <v>0</v>
      </c>
      <c r="R58" s="318" t="str">
        <f t="shared" si="1"/>
        <v>OKAY</v>
      </c>
    </row>
    <row r="59" spans="1:19" hidden="1">
      <c r="B59" s="314" t="s">
        <v>635</v>
      </c>
      <c r="C59" s="315" t="s">
        <v>600</v>
      </c>
      <c r="D59" s="316">
        <v>4</v>
      </c>
      <c r="E59" s="317">
        <v>4</v>
      </c>
      <c r="F59" s="316">
        <v>0</v>
      </c>
      <c r="G59" s="317">
        <v>0</v>
      </c>
      <c r="H59" s="316">
        <v>6</v>
      </c>
      <c r="I59" s="317">
        <v>7</v>
      </c>
      <c r="J59" s="316">
        <v>0</v>
      </c>
      <c r="K59" s="317">
        <v>0</v>
      </c>
      <c r="L59" s="316">
        <v>8</v>
      </c>
      <c r="M59" s="317">
        <v>7</v>
      </c>
      <c r="N59" s="316">
        <v>0</v>
      </c>
      <c r="O59" s="317">
        <v>0</v>
      </c>
      <c r="P59" s="316">
        <v>0</v>
      </c>
      <c r="Q59" s="317">
        <v>0</v>
      </c>
      <c r="R59" s="318" t="str">
        <f t="shared" si="1"/>
        <v>OKAY</v>
      </c>
    </row>
    <row r="60" spans="1:19" hidden="1">
      <c r="B60" s="314" t="s">
        <v>647</v>
      </c>
      <c r="C60" s="315" t="s">
        <v>600</v>
      </c>
      <c r="D60" s="316">
        <v>1</v>
      </c>
      <c r="E60" s="317">
        <v>1</v>
      </c>
      <c r="F60" s="316">
        <v>1</v>
      </c>
      <c r="G60" s="317">
        <v>3</v>
      </c>
      <c r="H60" s="316">
        <v>2</v>
      </c>
      <c r="I60" s="317">
        <v>2</v>
      </c>
      <c r="J60" s="316">
        <v>2</v>
      </c>
      <c r="K60" s="317">
        <v>0</v>
      </c>
      <c r="L60" s="316">
        <v>1</v>
      </c>
      <c r="M60" s="317">
        <v>1</v>
      </c>
      <c r="N60" s="316">
        <v>1</v>
      </c>
      <c r="O60" s="317">
        <v>2</v>
      </c>
      <c r="P60" s="316">
        <v>2</v>
      </c>
      <c r="Q60" s="317">
        <v>1</v>
      </c>
      <c r="R60" s="318" t="str">
        <f t="shared" si="1"/>
        <v>OKAY</v>
      </c>
    </row>
    <row r="61" spans="1:19" hidden="1">
      <c r="B61" s="314" t="s">
        <v>636</v>
      </c>
      <c r="C61" s="315" t="s">
        <v>600</v>
      </c>
      <c r="D61" s="316">
        <v>8</v>
      </c>
      <c r="E61" s="317">
        <v>5</v>
      </c>
      <c r="F61" s="316">
        <v>5</v>
      </c>
      <c r="G61" s="317">
        <v>8</v>
      </c>
      <c r="H61" s="316">
        <v>8</v>
      </c>
      <c r="I61" s="317">
        <v>8</v>
      </c>
      <c r="J61" s="316">
        <v>8</v>
      </c>
      <c r="K61" s="317">
        <v>8</v>
      </c>
      <c r="L61" s="316">
        <v>8</v>
      </c>
      <c r="M61" s="317">
        <v>8</v>
      </c>
      <c r="N61" s="316">
        <v>5</v>
      </c>
      <c r="O61" s="317">
        <v>5</v>
      </c>
      <c r="P61" s="316">
        <v>0</v>
      </c>
      <c r="Q61" s="317">
        <v>0</v>
      </c>
      <c r="R61" s="318" t="str">
        <f t="shared" si="1"/>
        <v>OKAY</v>
      </c>
    </row>
    <row r="62" spans="1:19">
      <c r="A62" s="360" t="s">
        <v>652</v>
      </c>
      <c r="B62" s="314" t="s">
        <v>394</v>
      </c>
      <c r="C62" s="315" t="s">
        <v>600</v>
      </c>
      <c r="D62" s="316">
        <v>4</v>
      </c>
      <c r="E62" s="317">
        <v>4</v>
      </c>
      <c r="F62" s="316">
        <v>5</v>
      </c>
      <c r="G62" s="317">
        <v>5</v>
      </c>
      <c r="H62" s="316">
        <v>4</v>
      </c>
      <c r="I62" s="317">
        <v>4</v>
      </c>
      <c r="J62" s="316">
        <v>5</v>
      </c>
      <c r="K62" s="317">
        <v>5</v>
      </c>
      <c r="L62" s="316">
        <v>4</v>
      </c>
      <c r="M62" s="317">
        <v>4</v>
      </c>
      <c r="N62" s="316">
        <v>4</v>
      </c>
      <c r="O62" s="317">
        <v>4</v>
      </c>
      <c r="P62" s="316">
        <v>4</v>
      </c>
      <c r="Q62" s="317">
        <v>4</v>
      </c>
      <c r="R62" s="318" t="str">
        <f t="shared" si="1"/>
        <v>OKAY</v>
      </c>
      <c r="S62" s="359" t="s">
        <v>687</v>
      </c>
    </row>
    <row r="63" spans="1:19" hidden="1">
      <c r="B63" s="314" t="s">
        <v>637</v>
      </c>
      <c r="C63" s="315" t="s">
        <v>600</v>
      </c>
      <c r="D63" s="316">
        <v>3</v>
      </c>
      <c r="E63" s="317">
        <v>3</v>
      </c>
      <c r="F63" s="316">
        <v>3</v>
      </c>
      <c r="G63" s="317">
        <v>4</v>
      </c>
      <c r="H63" s="316">
        <v>4</v>
      </c>
      <c r="I63" s="317">
        <v>3</v>
      </c>
      <c r="J63" s="316">
        <v>3</v>
      </c>
      <c r="K63" s="317">
        <v>3</v>
      </c>
      <c r="L63" s="316">
        <v>3</v>
      </c>
      <c r="M63" s="317">
        <v>4</v>
      </c>
      <c r="N63" s="316">
        <v>2</v>
      </c>
      <c r="O63" s="317">
        <v>1</v>
      </c>
      <c r="P63" s="316"/>
      <c r="Q63" s="317"/>
      <c r="R63" s="318" t="str">
        <f t="shared" si="1"/>
        <v>OKAY</v>
      </c>
    </row>
    <row r="64" spans="1:19" hidden="1">
      <c r="B64" s="331" t="s">
        <v>638</v>
      </c>
      <c r="C64" s="315" t="s">
        <v>600</v>
      </c>
      <c r="D64" s="316">
        <v>5</v>
      </c>
      <c r="E64" s="317">
        <v>5</v>
      </c>
      <c r="F64" s="316">
        <v>5</v>
      </c>
      <c r="G64" s="317">
        <v>5</v>
      </c>
      <c r="H64" s="316">
        <v>5</v>
      </c>
      <c r="I64" s="317">
        <v>5</v>
      </c>
      <c r="J64" s="316">
        <v>5</v>
      </c>
      <c r="K64" s="317">
        <v>5</v>
      </c>
      <c r="L64" s="316">
        <v>5</v>
      </c>
      <c r="M64" s="317">
        <v>5</v>
      </c>
      <c r="N64" s="316">
        <v>5</v>
      </c>
      <c r="O64" s="317">
        <v>5</v>
      </c>
      <c r="P64" s="316">
        <v>5</v>
      </c>
      <c r="Q64" s="317">
        <v>5</v>
      </c>
      <c r="R64" s="318" t="str">
        <f t="shared" si="1"/>
        <v>OKAY</v>
      </c>
    </row>
    <row r="65" spans="1:18" hidden="1">
      <c r="B65" s="331" t="s">
        <v>639</v>
      </c>
      <c r="C65" s="315" t="s">
        <v>600</v>
      </c>
      <c r="D65" s="316">
        <v>50</v>
      </c>
      <c r="E65" s="317">
        <v>50</v>
      </c>
      <c r="F65" s="316">
        <v>50</v>
      </c>
      <c r="G65" s="317">
        <v>50</v>
      </c>
      <c r="H65" s="316">
        <v>50</v>
      </c>
      <c r="I65" s="317">
        <v>50</v>
      </c>
      <c r="J65" s="316">
        <v>50</v>
      </c>
      <c r="K65" s="317">
        <v>50</v>
      </c>
      <c r="L65" s="316">
        <v>50</v>
      </c>
      <c r="M65" s="317">
        <v>50</v>
      </c>
      <c r="N65" s="316">
        <v>50</v>
      </c>
      <c r="O65" s="317">
        <v>50</v>
      </c>
      <c r="P65" s="316">
        <v>50</v>
      </c>
      <c r="Q65" s="317">
        <v>50</v>
      </c>
      <c r="R65" s="318" t="str">
        <f t="shared" si="1"/>
        <v>OKAY</v>
      </c>
    </row>
    <row r="66" spans="1:18" hidden="1">
      <c r="B66" s="314" t="s">
        <v>388</v>
      </c>
      <c r="C66" s="315" t="s">
        <v>600</v>
      </c>
      <c r="D66" s="327">
        <v>2</v>
      </c>
      <c r="E66" s="328">
        <v>3</v>
      </c>
      <c r="F66" s="327">
        <v>3</v>
      </c>
      <c r="G66" s="328">
        <v>2</v>
      </c>
      <c r="H66" s="327">
        <v>1</v>
      </c>
      <c r="I66" s="328">
        <v>1</v>
      </c>
      <c r="J66" s="327">
        <v>1</v>
      </c>
      <c r="K66" s="328">
        <v>2</v>
      </c>
      <c r="L66" s="327">
        <v>4</v>
      </c>
      <c r="M66" s="328">
        <v>3</v>
      </c>
      <c r="N66" s="327"/>
      <c r="O66" s="328"/>
      <c r="P66" s="327">
        <v>1</v>
      </c>
      <c r="Q66" s="328">
        <v>1</v>
      </c>
      <c r="R66" s="318" t="str">
        <f t="shared" si="1"/>
        <v>OKAY</v>
      </c>
    </row>
    <row r="67" spans="1:18" hidden="1">
      <c r="B67" s="314" t="s">
        <v>196</v>
      </c>
      <c r="C67" s="315" t="s">
        <v>600</v>
      </c>
      <c r="D67" s="327">
        <v>2</v>
      </c>
      <c r="E67" s="328">
        <v>7</v>
      </c>
      <c r="F67" s="327">
        <v>7</v>
      </c>
      <c r="G67" s="328">
        <v>7</v>
      </c>
      <c r="H67" s="327">
        <v>6</v>
      </c>
      <c r="I67" s="328">
        <v>9</v>
      </c>
      <c r="J67" s="327">
        <v>8</v>
      </c>
      <c r="K67" s="328">
        <v>7</v>
      </c>
      <c r="L67" s="327">
        <v>8</v>
      </c>
      <c r="M67" s="328">
        <v>7</v>
      </c>
      <c r="N67" s="327">
        <v>7</v>
      </c>
      <c r="O67" s="328">
        <v>2</v>
      </c>
      <c r="P67" s="327">
        <v>3</v>
      </c>
      <c r="Q67" s="328">
        <v>2</v>
      </c>
      <c r="R67" s="318" t="str">
        <f t="shared" si="1"/>
        <v>OKAY</v>
      </c>
    </row>
    <row r="68" spans="1:18" hidden="1">
      <c r="B68" s="314" t="s">
        <v>184</v>
      </c>
      <c r="C68" s="315" t="s">
        <v>600</v>
      </c>
      <c r="D68" s="316">
        <v>18</v>
      </c>
      <c r="E68" s="317">
        <v>29</v>
      </c>
      <c r="F68" s="316">
        <v>29</v>
      </c>
      <c r="G68" s="317">
        <v>29</v>
      </c>
      <c r="H68" s="316">
        <v>29</v>
      </c>
      <c r="I68" s="317">
        <v>29</v>
      </c>
      <c r="J68" s="316">
        <v>29</v>
      </c>
      <c r="K68" s="317">
        <v>29</v>
      </c>
      <c r="L68" s="316">
        <v>29</v>
      </c>
      <c r="M68" s="317">
        <v>31</v>
      </c>
      <c r="N68" s="316">
        <v>31</v>
      </c>
      <c r="O68" s="317">
        <v>8</v>
      </c>
      <c r="P68" s="316">
        <v>8</v>
      </c>
      <c r="Q68" s="317">
        <v>18</v>
      </c>
      <c r="R68" s="318" t="str">
        <f t="shared" si="1"/>
        <v>OKAY</v>
      </c>
    </row>
    <row r="69" spans="1:18" hidden="1">
      <c r="B69" s="314" t="s">
        <v>640</v>
      </c>
      <c r="C69" s="315" t="s">
        <v>600</v>
      </c>
      <c r="D69" s="316">
        <v>1</v>
      </c>
      <c r="E69" s="317">
        <v>2</v>
      </c>
      <c r="F69" s="316">
        <v>2</v>
      </c>
      <c r="G69" s="317">
        <v>2</v>
      </c>
      <c r="H69" s="316">
        <v>2</v>
      </c>
      <c r="I69" s="317">
        <v>2</v>
      </c>
      <c r="J69" s="316">
        <v>2</v>
      </c>
      <c r="K69" s="317">
        <v>2</v>
      </c>
      <c r="L69" s="316">
        <v>2</v>
      </c>
      <c r="M69" s="317">
        <v>1</v>
      </c>
      <c r="N69" s="316">
        <v>1</v>
      </c>
      <c r="O69" s="317">
        <v>0</v>
      </c>
      <c r="P69" s="316">
        <v>0</v>
      </c>
      <c r="Q69" s="317">
        <v>1</v>
      </c>
      <c r="R69" s="318" t="str">
        <f t="shared" si="1"/>
        <v>OKAY</v>
      </c>
    </row>
    <row r="70" spans="1:18">
      <c r="A70" s="360" t="s">
        <v>652</v>
      </c>
      <c r="B70" s="314" t="s">
        <v>586</v>
      </c>
      <c r="C70" s="315" t="s">
        <v>600</v>
      </c>
      <c r="D70" s="319">
        <v>1</v>
      </c>
      <c r="E70" s="319">
        <v>2</v>
      </c>
      <c r="F70" s="319">
        <v>2</v>
      </c>
      <c r="G70" s="319">
        <v>0</v>
      </c>
      <c r="H70" s="319">
        <v>0</v>
      </c>
      <c r="I70" s="319">
        <v>2</v>
      </c>
      <c r="J70" s="319">
        <v>2</v>
      </c>
      <c r="K70" s="319">
        <v>1</v>
      </c>
      <c r="L70" s="319">
        <v>1</v>
      </c>
      <c r="M70" s="319">
        <v>2</v>
      </c>
      <c r="N70" s="319">
        <v>2</v>
      </c>
      <c r="O70" s="319">
        <v>1</v>
      </c>
      <c r="P70" s="319">
        <v>0</v>
      </c>
      <c r="Q70" s="319">
        <v>0</v>
      </c>
      <c r="R70" s="318" t="str">
        <f t="shared" si="1"/>
        <v>OKAY</v>
      </c>
    </row>
    <row r="72" spans="1:18" ht="15.75">
      <c r="B72" s="332"/>
      <c r="C72" s="333" t="s">
        <v>641</v>
      </c>
      <c r="D72" s="332">
        <f t="shared" ref="D72:Q72" si="2">SUMIF($C6:$C70,"ja",D6:D70)</f>
        <v>35</v>
      </c>
      <c r="E72" s="332">
        <f t="shared" si="2"/>
        <v>36</v>
      </c>
      <c r="F72" s="332">
        <f t="shared" si="2"/>
        <v>34</v>
      </c>
      <c r="G72" s="332">
        <f t="shared" si="2"/>
        <v>37</v>
      </c>
      <c r="H72" s="332">
        <f t="shared" si="2"/>
        <v>37</v>
      </c>
      <c r="I72" s="332">
        <f t="shared" si="2"/>
        <v>33</v>
      </c>
      <c r="J72" s="332">
        <f t="shared" si="2"/>
        <v>37</v>
      </c>
      <c r="K72" s="332">
        <f t="shared" si="2"/>
        <v>35</v>
      </c>
      <c r="L72" s="332">
        <f t="shared" si="2"/>
        <v>34</v>
      </c>
      <c r="M72" s="332">
        <f t="shared" si="2"/>
        <v>36</v>
      </c>
      <c r="N72" s="332">
        <f t="shared" si="2"/>
        <v>5</v>
      </c>
      <c r="O72" s="332">
        <f t="shared" si="2"/>
        <v>2</v>
      </c>
      <c r="P72" s="332">
        <f t="shared" si="2"/>
        <v>2</v>
      </c>
      <c r="Q72" s="332">
        <f t="shared" si="2"/>
        <v>5</v>
      </c>
    </row>
    <row r="73" spans="1:18">
      <c r="E73" s="307">
        <f>+D72+E72</f>
        <v>71</v>
      </c>
      <c r="G73" s="307">
        <f>+F72+G72</f>
        <v>71</v>
      </c>
      <c r="I73" s="307">
        <f>+H72+I72</f>
        <v>70</v>
      </c>
      <c r="K73" s="307">
        <f>+J72+K72</f>
        <v>72</v>
      </c>
      <c r="M73" s="307">
        <f>+L72+M72</f>
        <v>70</v>
      </c>
      <c r="O73" s="307">
        <f>+N72+O72</f>
        <v>7</v>
      </c>
      <c r="Q73" s="307">
        <f>+P72+Q72</f>
        <v>7</v>
      </c>
    </row>
  </sheetData>
  <autoFilter ref="C4:C70">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2">
    <cfRule type="expression" dxfId="239" priority="47">
      <formula>$C72="nein"</formula>
    </cfRule>
    <cfRule type="expression" dxfId="238" priority="48">
      <formula>$C72="ja"</formula>
    </cfRule>
  </conditionalFormatting>
  <conditionalFormatting sqref="B35:B43 B45:B48 D55:Q55 D31:Q31 D36:Q37 B63:B68 D21:Q23 B70 B6:Q17 B26:Q27 B19:C23 D19:Q19 C57:C70 D57:Q58 B57:B61 D34:Q34 D39:Q48 D61:Q66 D68:Q70 D50:Q50 B50:C55 D52:Q53 B29:B33 D29:Q29 C29:C48">
    <cfRule type="expression" dxfId="237" priority="45">
      <formula>$C6="nein"</formula>
    </cfRule>
    <cfRule type="expression" dxfId="236" priority="46">
      <formula>$C6="ja"</formula>
    </cfRule>
  </conditionalFormatting>
  <conditionalFormatting sqref="B34">
    <cfRule type="expression" dxfId="235" priority="43">
      <formula>$C34="nein"</formula>
    </cfRule>
    <cfRule type="expression" dxfId="234" priority="44">
      <formula>$C34="ja"</formula>
    </cfRule>
  </conditionalFormatting>
  <conditionalFormatting sqref="D35:Q35">
    <cfRule type="expression" dxfId="233" priority="41">
      <formula>$C35="nein"</formula>
    </cfRule>
    <cfRule type="expression" dxfId="232" priority="42">
      <formula>$C35="ja"</formula>
    </cfRule>
  </conditionalFormatting>
  <conditionalFormatting sqref="D38:Q38">
    <cfRule type="expression" dxfId="231" priority="39">
      <formula>$C38="nein"</formula>
    </cfRule>
    <cfRule type="expression" dxfId="230" priority="40">
      <formula>$C38="ja"</formula>
    </cfRule>
  </conditionalFormatting>
  <conditionalFormatting sqref="D59:Q60">
    <cfRule type="expression" dxfId="229" priority="37">
      <formula>$C59="nein"</formula>
    </cfRule>
    <cfRule type="expression" dxfId="228" priority="38">
      <formula>$C59="ja"</formula>
    </cfRule>
  </conditionalFormatting>
  <conditionalFormatting sqref="D30:Q30">
    <cfRule type="expression" dxfId="227" priority="35">
      <formula>$C30="nein"</formula>
    </cfRule>
    <cfRule type="expression" dxfId="226" priority="36">
      <formula>$C30="ja"</formula>
    </cfRule>
  </conditionalFormatting>
  <conditionalFormatting sqref="D32:Q33">
    <cfRule type="expression" dxfId="225" priority="33">
      <formula>$C32="nein"</formula>
    </cfRule>
    <cfRule type="expression" dxfId="224" priority="34">
      <formula>$C32="ja"</formula>
    </cfRule>
  </conditionalFormatting>
  <conditionalFormatting sqref="D54:Q54">
    <cfRule type="expression" dxfId="223" priority="31">
      <formula>$C54="nein"</formula>
    </cfRule>
    <cfRule type="expression" dxfId="222" priority="32">
      <formula>$C54="ja"</formula>
    </cfRule>
  </conditionalFormatting>
  <conditionalFormatting sqref="B44">
    <cfRule type="expression" dxfId="221" priority="29">
      <formula>$C44="nein"</formula>
    </cfRule>
    <cfRule type="expression" dxfId="220" priority="30">
      <formula>$C44="ja"</formula>
    </cfRule>
  </conditionalFormatting>
  <conditionalFormatting sqref="B62">
    <cfRule type="expression" dxfId="219" priority="27">
      <formula>$C62="nein"</formula>
    </cfRule>
    <cfRule type="expression" dxfId="218" priority="28">
      <formula>$C62="ja"</formula>
    </cfRule>
  </conditionalFormatting>
  <conditionalFormatting sqref="D20:Q20">
    <cfRule type="expression" dxfId="217" priority="23">
      <formula>$C20="nein"</formula>
    </cfRule>
    <cfRule type="expression" dxfId="216" priority="24">
      <formula>$C20="ja"</formula>
    </cfRule>
  </conditionalFormatting>
  <conditionalFormatting sqref="B69">
    <cfRule type="expression" dxfId="215" priority="21">
      <formula>$C69="nein"</formula>
    </cfRule>
    <cfRule type="expression" dxfId="214" priority="22">
      <formula>$C69="ja"</formula>
    </cfRule>
  </conditionalFormatting>
  <conditionalFormatting sqref="D67:Q67">
    <cfRule type="expression" dxfId="213" priority="25">
      <formula>$C67="nein"</formula>
    </cfRule>
    <cfRule type="expression" dxfId="212" priority="26">
      <formula>$C67="ja"</formula>
    </cfRule>
  </conditionalFormatting>
  <conditionalFormatting sqref="B24:C25">
    <cfRule type="expression" dxfId="211" priority="19">
      <formula>$C24="nein"</formula>
    </cfRule>
    <cfRule type="expression" dxfId="210" priority="20">
      <formula>$C24="ja"</formula>
    </cfRule>
  </conditionalFormatting>
  <conditionalFormatting sqref="D24:Q25">
    <cfRule type="expression" dxfId="209" priority="17">
      <formula>$C24="nein"</formula>
    </cfRule>
    <cfRule type="expression" dxfId="208" priority="18">
      <formula>$C24="ja"</formula>
    </cfRule>
  </conditionalFormatting>
  <conditionalFormatting sqref="B18:Q18">
    <cfRule type="expression" dxfId="207" priority="15">
      <formula>$C18="nein"</formula>
    </cfRule>
    <cfRule type="expression" dxfId="206" priority="16">
      <formula>$C18="ja"</formula>
    </cfRule>
  </conditionalFormatting>
  <conditionalFormatting sqref="B56">
    <cfRule type="expression" dxfId="205" priority="13">
      <formula>$C56="nein"</formula>
    </cfRule>
    <cfRule type="expression" dxfId="204" priority="14">
      <formula>$C56="ja"</formula>
    </cfRule>
  </conditionalFormatting>
  <conditionalFormatting sqref="C56:Q56">
    <cfRule type="expression" dxfId="203" priority="11">
      <formula>$C56="nein"</formula>
    </cfRule>
    <cfRule type="expression" dxfId="202" priority="12">
      <formula>$C56="ja"</formula>
    </cfRule>
  </conditionalFormatting>
  <conditionalFormatting sqref="C49">
    <cfRule type="expression" dxfId="201" priority="9">
      <formula>$C49="nein"</formula>
    </cfRule>
    <cfRule type="expression" dxfId="200" priority="10">
      <formula>$C49="ja"</formula>
    </cfRule>
  </conditionalFormatting>
  <conditionalFormatting sqref="B49">
    <cfRule type="expression" dxfId="199" priority="7">
      <formula>$C49="nein"</formula>
    </cfRule>
    <cfRule type="expression" dxfId="198" priority="8">
      <formula>$C49="ja"</formula>
    </cfRule>
  </conditionalFormatting>
  <conditionalFormatting sqref="D49:Q49">
    <cfRule type="expression" dxfId="197" priority="5">
      <formula>$C49="nein"</formula>
    </cfRule>
    <cfRule type="expression" dxfId="196" priority="6">
      <formula>$C49="ja"</formula>
    </cfRule>
  </conditionalFormatting>
  <conditionalFormatting sqref="D51:Q51">
    <cfRule type="expression" dxfId="195" priority="3">
      <formula>$C51="nein"</formula>
    </cfRule>
    <cfRule type="expression" dxfId="194" priority="4">
      <formula>$C51="ja"</formula>
    </cfRule>
  </conditionalFormatting>
  <conditionalFormatting sqref="B28:Q28">
    <cfRule type="expression" dxfId="193" priority="1">
      <formula>$C28="nein"</formula>
    </cfRule>
    <cfRule type="expression" dxfId="192" priority="2">
      <formula>$C28="ja"</formula>
    </cfRule>
  </conditionalFormatting>
  <pageMargins left="0.7" right="0.7" top="0.78740157499999996" bottom="0.78740157499999996" header="0.3" footer="0.3"/>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2:S73"/>
  <sheetViews>
    <sheetView zoomScaleNormal="100" workbookViewId="0">
      <selection activeCell="E72" sqref="E72:M72"/>
    </sheetView>
  </sheetViews>
  <sheetFormatPr baseColWidth="10" defaultColWidth="11.42578125" defaultRowHeight="15"/>
  <cols>
    <col min="1" max="1" width="11.42578125" style="307" customWidth="1"/>
    <col min="2" max="2" width="34.85546875" style="307" customWidth="1"/>
    <col min="3" max="3" width="15.85546875" style="307" customWidth="1"/>
    <col min="4" max="17" width="5.7109375" style="307" customWidth="1"/>
    <col min="18" max="18" width="14.7109375" style="307" bestFit="1" customWidth="1"/>
    <col min="19" max="16384" width="11.42578125" style="307"/>
  </cols>
  <sheetData>
    <row r="2" spans="1:18" ht="45" customHeight="1">
      <c r="B2" s="407" t="s">
        <v>688</v>
      </c>
      <c r="C2" s="408"/>
      <c r="D2" s="408"/>
      <c r="E2" s="408"/>
      <c r="F2" s="408"/>
      <c r="G2" s="408"/>
      <c r="H2" s="408"/>
      <c r="I2" s="408"/>
      <c r="J2" s="408"/>
      <c r="K2" s="408"/>
      <c r="L2" s="408"/>
      <c r="M2" s="408"/>
      <c r="N2" s="408"/>
      <c r="O2" s="408"/>
      <c r="P2" s="408"/>
      <c r="Q2" s="408"/>
    </row>
    <row r="4" spans="1:18">
      <c r="B4" s="409" t="s">
        <v>588</v>
      </c>
      <c r="C4" s="409" t="s">
        <v>589</v>
      </c>
      <c r="D4" s="411" t="s">
        <v>590</v>
      </c>
      <c r="E4" s="412"/>
      <c r="F4" s="411" t="s">
        <v>591</v>
      </c>
      <c r="G4" s="412"/>
      <c r="H4" s="411" t="s">
        <v>592</v>
      </c>
      <c r="I4" s="412"/>
      <c r="J4" s="411" t="s">
        <v>593</v>
      </c>
      <c r="K4" s="412"/>
      <c r="L4" s="411" t="s">
        <v>594</v>
      </c>
      <c r="M4" s="412"/>
      <c r="N4" s="411" t="s">
        <v>595</v>
      </c>
      <c r="O4" s="412"/>
      <c r="P4" s="411" t="s">
        <v>596</v>
      </c>
      <c r="Q4" s="412"/>
      <c r="R4" s="308" t="s">
        <v>597</v>
      </c>
    </row>
    <row r="5" spans="1:18" hidden="1">
      <c r="B5" s="410"/>
      <c r="C5" s="410"/>
      <c r="D5" s="309" t="s">
        <v>598</v>
      </c>
      <c r="E5" s="310" t="s">
        <v>599</v>
      </c>
      <c r="F5" s="311" t="s">
        <v>598</v>
      </c>
      <c r="G5" s="312" t="s">
        <v>599</v>
      </c>
      <c r="H5" s="311" t="s">
        <v>598</v>
      </c>
      <c r="I5" s="312" t="s">
        <v>599</v>
      </c>
      <c r="J5" s="311" t="s">
        <v>598</v>
      </c>
      <c r="K5" s="312" t="s">
        <v>599</v>
      </c>
      <c r="L5" s="311" t="s">
        <v>598</v>
      </c>
      <c r="M5" s="312" t="s">
        <v>599</v>
      </c>
      <c r="N5" s="311" t="s">
        <v>598</v>
      </c>
      <c r="O5" s="312" t="s">
        <v>599</v>
      </c>
      <c r="P5" s="311" t="s">
        <v>598</v>
      </c>
      <c r="Q5" s="312" t="s">
        <v>599</v>
      </c>
      <c r="R5" s="313"/>
    </row>
    <row r="6" spans="1:18" hidden="1">
      <c r="B6" s="314" t="s">
        <v>396</v>
      </c>
      <c r="C6" s="315" t="s">
        <v>600</v>
      </c>
      <c r="D6" s="316">
        <v>5</v>
      </c>
      <c r="E6" s="317">
        <v>7</v>
      </c>
      <c r="F6" s="316">
        <v>7</v>
      </c>
      <c r="G6" s="317">
        <v>7</v>
      </c>
      <c r="H6" s="316">
        <v>7</v>
      </c>
      <c r="I6" s="317">
        <v>7</v>
      </c>
      <c r="J6" s="316">
        <v>7</v>
      </c>
      <c r="K6" s="317">
        <v>7</v>
      </c>
      <c r="L6" s="316">
        <v>7</v>
      </c>
      <c r="M6" s="317">
        <v>7</v>
      </c>
      <c r="N6" s="316">
        <v>7</v>
      </c>
      <c r="O6" s="317">
        <v>5</v>
      </c>
      <c r="P6" s="316">
        <v>5</v>
      </c>
      <c r="Q6" s="317">
        <v>5</v>
      </c>
      <c r="R6" s="318" t="str">
        <f>IF(D6+F6+H6+J6+L6+N6+P6-E6-G6-I6-K6-M6-O6-Q6=0,"OKAY",D6+F6+H6+J6+L6+N6+P6-E6-G6-I6-K6-M6-O6-Q6)</f>
        <v>OKAY</v>
      </c>
    </row>
    <row r="7" spans="1:18" hidden="1">
      <c r="B7" s="314" t="s">
        <v>601</v>
      </c>
      <c r="C7" s="315" t="s">
        <v>600</v>
      </c>
      <c r="D7" s="316">
        <v>6</v>
      </c>
      <c r="E7" s="317">
        <v>8</v>
      </c>
      <c r="F7" s="316">
        <v>8</v>
      </c>
      <c r="G7" s="317">
        <v>8</v>
      </c>
      <c r="H7" s="316">
        <v>8</v>
      </c>
      <c r="I7" s="317">
        <v>9</v>
      </c>
      <c r="J7" s="316">
        <v>9</v>
      </c>
      <c r="K7" s="317">
        <v>8</v>
      </c>
      <c r="L7" s="316">
        <v>8</v>
      </c>
      <c r="M7" s="317">
        <v>8</v>
      </c>
      <c r="N7" s="316">
        <v>8</v>
      </c>
      <c r="O7" s="317">
        <v>6</v>
      </c>
      <c r="P7" s="316">
        <v>5</v>
      </c>
      <c r="Q7" s="317">
        <v>5</v>
      </c>
      <c r="R7" s="318" t="str">
        <f>IF(D7+F7+H7+J7+L7+N7+P7-E7-G7-I7-K7-M7-O7-Q7=0,"OKAY",D7+F7+H7+J7+L7+N7+P7-E7-G7-I7-K7-M7-O7-Q7)</f>
        <v>OKAY</v>
      </c>
    </row>
    <row r="8" spans="1:18">
      <c r="A8" s="360" t="s">
        <v>652</v>
      </c>
      <c r="B8" s="314" t="s">
        <v>685</v>
      </c>
      <c r="C8" s="315" t="s">
        <v>600</v>
      </c>
      <c r="D8" s="316">
        <v>15</v>
      </c>
      <c r="E8" s="317">
        <v>18</v>
      </c>
      <c r="F8" s="316">
        <v>19</v>
      </c>
      <c r="G8" s="317">
        <v>18</v>
      </c>
      <c r="H8" s="316">
        <v>19</v>
      </c>
      <c r="I8" s="317">
        <v>19</v>
      </c>
      <c r="J8" s="316">
        <v>18</v>
      </c>
      <c r="K8" s="317">
        <v>17</v>
      </c>
      <c r="L8" s="316">
        <v>18</v>
      </c>
      <c r="M8" s="317">
        <v>17</v>
      </c>
      <c r="N8" s="316">
        <v>17</v>
      </c>
      <c r="O8" s="317">
        <v>13</v>
      </c>
      <c r="P8" s="316">
        <v>13</v>
      </c>
      <c r="Q8" s="317">
        <v>17</v>
      </c>
      <c r="R8" s="318" t="str">
        <f>IF(D8+F8+H8+J8+L8+N8+P8-E8-G8-I8-K8-M8-O8-Q8=0,"OKAY",D8+F8+H8+J8+L8+N8+P8-E8-G8-I8-K8-M8-O8-Q8)</f>
        <v>OKAY</v>
      </c>
    </row>
    <row r="9" spans="1:18">
      <c r="A9" s="360" t="s">
        <v>652</v>
      </c>
      <c r="B9" s="314" t="s">
        <v>602</v>
      </c>
      <c r="C9" s="315" t="s">
        <v>600</v>
      </c>
      <c r="D9" s="319">
        <v>5</v>
      </c>
      <c r="E9" s="319">
        <v>5</v>
      </c>
      <c r="F9" s="319">
        <v>5</v>
      </c>
      <c r="G9" s="319">
        <v>5</v>
      </c>
      <c r="H9" s="319">
        <v>5</v>
      </c>
      <c r="I9" s="319">
        <v>5</v>
      </c>
      <c r="J9" s="319">
        <v>5</v>
      </c>
      <c r="K9" s="319">
        <v>5</v>
      </c>
      <c r="L9" s="319">
        <v>5</v>
      </c>
      <c r="M9" s="319">
        <v>5</v>
      </c>
      <c r="N9" s="319">
        <v>5</v>
      </c>
      <c r="O9" s="319">
        <v>5</v>
      </c>
      <c r="P9" s="319">
        <v>5</v>
      </c>
      <c r="Q9" s="319">
        <v>5</v>
      </c>
      <c r="R9" s="318" t="s">
        <v>604</v>
      </c>
    </row>
    <row r="10" spans="1:18" hidden="1">
      <c r="B10" s="314" t="s">
        <v>605</v>
      </c>
      <c r="C10" s="315" t="s">
        <v>600</v>
      </c>
      <c r="D10" s="316">
        <v>27</v>
      </c>
      <c r="E10" s="317">
        <v>30</v>
      </c>
      <c r="F10" s="316">
        <v>30</v>
      </c>
      <c r="G10" s="317">
        <v>28</v>
      </c>
      <c r="H10" s="316">
        <v>28</v>
      </c>
      <c r="I10" s="317">
        <v>29</v>
      </c>
      <c r="J10" s="316">
        <v>29</v>
      </c>
      <c r="K10" s="317">
        <v>28</v>
      </c>
      <c r="L10" s="316">
        <v>28</v>
      </c>
      <c r="M10" s="317">
        <v>30</v>
      </c>
      <c r="N10" s="316">
        <v>30</v>
      </c>
      <c r="O10" s="317">
        <v>28</v>
      </c>
      <c r="P10" s="316">
        <v>28</v>
      </c>
      <c r="Q10" s="317">
        <v>27</v>
      </c>
      <c r="R10" s="318" t="str">
        <f t="shared" ref="R10:R20" si="0">IF(D10+F10+H10+J10+L10+N10+P10-E10-G10-I10-K10-M10-O10-Q10=0,"OKAY",D10+F10+H10+J10+L10+N10+P10-E10-G10-I10-K10-M10-O10-Q10)</f>
        <v>OKAY</v>
      </c>
    </row>
    <row r="11" spans="1:18" hidden="1">
      <c r="B11" s="314" t="s">
        <v>606</v>
      </c>
      <c r="C11" s="315" t="s">
        <v>600</v>
      </c>
      <c r="D11" s="316"/>
      <c r="E11" s="317">
        <v>6</v>
      </c>
      <c r="F11" s="316">
        <v>6</v>
      </c>
      <c r="G11" s="317">
        <v>6</v>
      </c>
      <c r="H11" s="316">
        <v>6</v>
      </c>
      <c r="I11" s="317">
        <v>6</v>
      </c>
      <c r="J11" s="316">
        <v>6</v>
      </c>
      <c r="K11" s="317">
        <v>6</v>
      </c>
      <c r="L11" s="316">
        <v>6</v>
      </c>
      <c r="M11" s="317"/>
      <c r="N11" s="316"/>
      <c r="O11" s="317"/>
      <c r="P11" s="316"/>
      <c r="Q11" s="317"/>
      <c r="R11" s="318" t="str">
        <f t="shared" si="0"/>
        <v>OKAY</v>
      </c>
    </row>
    <row r="12" spans="1:18" hidden="1">
      <c r="B12" s="314" t="s">
        <v>607</v>
      </c>
      <c r="C12" s="315" t="s">
        <v>600</v>
      </c>
      <c r="D12" s="316">
        <v>10</v>
      </c>
      <c r="E12" s="317">
        <v>10</v>
      </c>
      <c r="F12" s="316">
        <v>10</v>
      </c>
      <c r="G12" s="317">
        <v>10</v>
      </c>
      <c r="H12" s="316">
        <v>10</v>
      </c>
      <c r="I12" s="317">
        <v>10</v>
      </c>
      <c r="J12" s="316">
        <v>10</v>
      </c>
      <c r="K12" s="317">
        <v>10</v>
      </c>
      <c r="L12" s="316">
        <v>10</v>
      </c>
      <c r="M12" s="317">
        <v>10</v>
      </c>
      <c r="N12" s="316">
        <v>10</v>
      </c>
      <c r="O12" s="317">
        <v>10</v>
      </c>
      <c r="P12" s="316">
        <v>10</v>
      </c>
      <c r="Q12" s="317">
        <v>10</v>
      </c>
      <c r="R12" s="318" t="str">
        <f t="shared" si="0"/>
        <v>OKAY</v>
      </c>
    </row>
    <row r="13" spans="1:18">
      <c r="A13" s="360" t="s">
        <v>652</v>
      </c>
      <c r="B13" s="314" t="s">
        <v>397</v>
      </c>
      <c r="C13" s="315" t="s">
        <v>600</v>
      </c>
      <c r="D13" s="319">
        <v>2</v>
      </c>
      <c r="E13" s="319">
        <v>1</v>
      </c>
      <c r="F13" s="319">
        <v>1</v>
      </c>
      <c r="G13" s="319">
        <v>2</v>
      </c>
      <c r="H13" s="319">
        <v>2</v>
      </c>
      <c r="I13" s="319">
        <v>1</v>
      </c>
      <c r="J13" s="319">
        <v>2</v>
      </c>
      <c r="K13" s="319">
        <v>2</v>
      </c>
      <c r="L13" s="319">
        <v>1</v>
      </c>
      <c r="M13" s="319">
        <v>2</v>
      </c>
      <c r="N13" s="319">
        <v>0</v>
      </c>
      <c r="O13" s="319">
        <v>0</v>
      </c>
      <c r="P13" s="319">
        <v>0</v>
      </c>
      <c r="Q13" s="319">
        <v>0</v>
      </c>
      <c r="R13" s="318" t="str">
        <f t="shared" si="0"/>
        <v>OKAY</v>
      </c>
    </row>
    <row r="14" spans="1:18">
      <c r="A14" s="360" t="s">
        <v>652</v>
      </c>
      <c r="B14" s="355" t="s">
        <v>678</v>
      </c>
      <c r="C14" s="356" t="s">
        <v>600</v>
      </c>
      <c r="D14" s="357">
        <v>0</v>
      </c>
      <c r="E14" s="358">
        <v>0</v>
      </c>
      <c r="F14" s="357">
        <v>0</v>
      </c>
      <c r="G14" s="358">
        <v>0</v>
      </c>
      <c r="H14" s="357">
        <v>0</v>
      </c>
      <c r="I14" s="358">
        <v>0</v>
      </c>
      <c r="J14" s="357">
        <v>0</v>
      </c>
      <c r="K14" s="358">
        <v>0</v>
      </c>
      <c r="L14" s="357">
        <v>0</v>
      </c>
      <c r="M14" s="358">
        <v>0</v>
      </c>
      <c r="N14" s="357">
        <v>0</v>
      </c>
      <c r="O14" s="358">
        <v>0</v>
      </c>
      <c r="P14" s="357">
        <v>0</v>
      </c>
      <c r="Q14" s="358">
        <v>0</v>
      </c>
      <c r="R14" s="318" t="str">
        <f t="shared" si="0"/>
        <v>OKAY</v>
      </c>
    </row>
    <row r="15" spans="1:18" ht="15" customHeight="1">
      <c r="A15" s="359" t="s">
        <v>686</v>
      </c>
      <c r="B15" s="355" t="s">
        <v>681</v>
      </c>
      <c r="C15" s="356" t="s">
        <v>603</v>
      </c>
      <c r="D15" s="357">
        <v>4</v>
      </c>
      <c r="E15" s="358">
        <v>4</v>
      </c>
      <c r="F15" s="357">
        <v>4</v>
      </c>
      <c r="G15" s="358">
        <v>4</v>
      </c>
      <c r="H15" s="357">
        <v>4</v>
      </c>
      <c r="I15" s="358">
        <v>4</v>
      </c>
      <c r="J15" s="357">
        <v>4</v>
      </c>
      <c r="K15" s="358">
        <v>4</v>
      </c>
      <c r="L15" s="357">
        <v>4</v>
      </c>
      <c r="M15" s="358">
        <v>4</v>
      </c>
      <c r="N15" s="357">
        <v>0</v>
      </c>
      <c r="O15" s="358">
        <v>0</v>
      </c>
      <c r="P15" s="357">
        <v>0</v>
      </c>
      <c r="Q15" s="358">
        <v>0</v>
      </c>
      <c r="R15" s="318" t="str">
        <f t="shared" si="0"/>
        <v>OKAY</v>
      </c>
    </row>
    <row r="16" spans="1:18" hidden="1">
      <c r="B16" s="314" t="s">
        <v>608</v>
      </c>
      <c r="C16" s="315" t="s">
        <v>600</v>
      </c>
      <c r="D16" s="316">
        <v>0</v>
      </c>
      <c r="E16" s="317">
        <v>1</v>
      </c>
      <c r="F16" s="316">
        <v>0</v>
      </c>
      <c r="G16" s="317">
        <v>1</v>
      </c>
      <c r="H16" s="316">
        <v>0</v>
      </c>
      <c r="I16" s="317">
        <v>1</v>
      </c>
      <c r="J16" s="316">
        <v>1</v>
      </c>
      <c r="K16" s="317">
        <v>0</v>
      </c>
      <c r="L16" s="316">
        <v>1</v>
      </c>
      <c r="M16" s="317">
        <v>0</v>
      </c>
      <c r="N16" s="316">
        <v>1</v>
      </c>
      <c r="O16" s="317">
        <v>0</v>
      </c>
      <c r="P16" s="316">
        <v>0</v>
      </c>
      <c r="Q16" s="317">
        <v>0</v>
      </c>
      <c r="R16" s="318" t="str">
        <f t="shared" si="0"/>
        <v>OKAY</v>
      </c>
    </row>
    <row r="17" spans="1:19" hidden="1">
      <c r="B17" s="314" t="s">
        <v>389</v>
      </c>
      <c r="C17" s="315" t="s">
        <v>600</v>
      </c>
      <c r="D17" s="316">
        <v>10</v>
      </c>
      <c r="E17" s="317">
        <v>12</v>
      </c>
      <c r="F17" s="316">
        <v>12</v>
      </c>
      <c r="G17" s="317">
        <v>11</v>
      </c>
      <c r="H17" s="316">
        <v>12</v>
      </c>
      <c r="I17" s="317">
        <v>16</v>
      </c>
      <c r="J17" s="316">
        <v>13</v>
      </c>
      <c r="K17" s="317">
        <v>12</v>
      </c>
      <c r="L17" s="316">
        <v>15</v>
      </c>
      <c r="M17" s="317">
        <v>11</v>
      </c>
      <c r="N17" s="316"/>
      <c r="O17" s="317"/>
      <c r="P17" s="316"/>
      <c r="Q17" s="317"/>
      <c r="R17" s="318" t="str">
        <f t="shared" si="0"/>
        <v>OKAY</v>
      </c>
    </row>
    <row r="18" spans="1:19" hidden="1">
      <c r="B18" s="314" t="s">
        <v>609</v>
      </c>
      <c r="C18" s="315" t="s">
        <v>600</v>
      </c>
      <c r="D18" s="316">
        <v>2</v>
      </c>
      <c r="E18" s="317">
        <v>2</v>
      </c>
      <c r="F18" s="316">
        <v>2</v>
      </c>
      <c r="G18" s="317">
        <v>4</v>
      </c>
      <c r="H18" s="316">
        <v>1</v>
      </c>
      <c r="I18" s="317">
        <v>4</v>
      </c>
      <c r="J18" s="316">
        <v>2</v>
      </c>
      <c r="K18" s="317">
        <v>2</v>
      </c>
      <c r="L18" s="316">
        <v>4</v>
      </c>
      <c r="M18" s="317">
        <v>0</v>
      </c>
      <c r="N18" s="316">
        <v>3</v>
      </c>
      <c r="O18" s="317">
        <v>2</v>
      </c>
      <c r="P18" s="316">
        <v>0</v>
      </c>
      <c r="Q18" s="317">
        <v>0</v>
      </c>
      <c r="R18" s="318" t="str">
        <f t="shared" si="0"/>
        <v>OKAY</v>
      </c>
    </row>
    <row r="19" spans="1:19" hidden="1">
      <c r="B19" s="314" t="s">
        <v>610</v>
      </c>
      <c r="C19" s="315" t="s">
        <v>600</v>
      </c>
      <c r="D19" s="319">
        <v>0</v>
      </c>
      <c r="E19" s="319">
        <v>5</v>
      </c>
      <c r="F19" s="319">
        <v>4</v>
      </c>
      <c r="G19" s="319">
        <v>3</v>
      </c>
      <c r="H19" s="319">
        <v>4</v>
      </c>
      <c r="I19" s="319">
        <v>6</v>
      </c>
      <c r="J19" s="319">
        <v>6</v>
      </c>
      <c r="K19" s="319">
        <v>2</v>
      </c>
      <c r="L19" s="319">
        <v>2</v>
      </c>
      <c r="M19" s="319">
        <v>2</v>
      </c>
      <c r="N19" s="319">
        <v>2</v>
      </c>
      <c r="O19" s="319">
        <v>0</v>
      </c>
      <c r="P19" s="319">
        <v>0</v>
      </c>
      <c r="Q19" s="319">
        <v>0</v>
      </c>
      <c r="R19" s="318" t="str">
        <f t="shared" si="0"/>
        <v>OKAY</v>
      </c>
    </row>
    <row r="20" spans="1:19" hidden="1">
      <c r="B20" s="314" t="s">
        <v>28</v>
      </c>
      <c r="C20" s="315" t="s">
        <v>600</v>
      </c>
      <c r="D20" s="316">
        <v>8</v>
      </c>
      <c r="E20" s="317">
        <v>8</v>
      </c>
      <c r="F20" s="316">
        <v>8</v>
      </c>
      <c r="G20" s="317">
        <v>8</v>
      </c>
      <c r="H20" s="316">
        <v>8</v>
      </c>
      <c r="I20" s="317">
        <v>8</v>
      </c>
      <c r="J20" s="316">
        <v>8</v>
      </c>
      <c r="K20" s="317">
        <v>8</v>
      </c>
      <c r="L20" s="316">
        <v>8</v>
      </c>
      <c r="M20" s="317">
        <v>8</v>
      </c>
      <c r="N20" s="316">
        <v>8</v>
      </c>
      <c r="O20" s="317">
        <v>8</v>
      </c>
      <c r="P20" s="316">
        <v>8</v>
      </c>
      <c r="Q20" s="317">
        <v>8</v>
      </c>
      <c r="R20" s="318" t="str">
        <f t="shared" si="0"/>
        <v>OKAY</v>
      </c>
    </row>
    <row r="21" spans="1:19">
      <c r="A21" s="360" t="s">
        <v>652</v>
      </c>
      <c r="B21" s="361" t="s">
        <v>661</v>
      </c>
      <c r="C21" s="362" t="s">
        <v>600</v>
      </c>
      <c r="D21" s="363">
        <v>11</v>
      </c>
      <c r="E21" s="364">
        <v>11</v>
      </c>
      <c r="F21" s="363">
        <v>11</v>
      </c>
      <c r="G21" s="364">
        <v>12</v>
      </c>
      <c r="H21" s="363">
        <v>12</v>
      </c>
      <c r="I21" s="364">
        <v>11</v>
      </c>
      <c r="J21" s="363">
        <v>11</v>
      </c>
      <c r="K21" s="364">
        <v>12</v>
      </c>
      <c r="L21" s="363">
        <v>12</v>
      </c>
      <c r="M21" s="364">
        <v>11</v>
      </c>
      <c r="N21" s="363">
        <v>5</v>
      </c>
      <c r="O21" s="364">
        <v>6</v>
      </c>
      <c r="P21" s="363">
        <v>1</v>
      </c>
      <c r="Q21" s="364">
        <v>0</v>
      </c>
      <c r="R21" s="318" t="s">
        <v>604</v>
      </c>
    </row>
    <row r="22" spans="1:19">
      <c r="A22" s="360" t="s">
        <v>652</v>
      </c>
      <c r="B22" s="314" t="s">
        <v>611</v>
      </c>
      <c r="C22" s="315" t="s">
        <v>603</v>
      </c>
      <c r="D22" s="320">
        <v>10</v>
      </c>
      <c r="E22" s="321">
        <v>10</v>
      </c>
      <c r="F22" s="320">
        <v>10</v>
      </c>
      <c r="G22" s="321">
        <v>10</v>
      </c>
      <c r="H22" s="320">
        <v>10</v>
      </c>
      <c r="I22" s="321">
        <v>10</v>
      </c>
      <c r="J22" s="320">
        <v>10</v>
      </c>
      <c r="K22" s="321">
        <v>10</v>
      </c>
      <c r="L22" s="320">
        <v>10</v>
      </c>
      <c r="M22" s="321">
        <v>10</v>
      </c>
      <c r="N22" s="320">
        <v>2</v>
      </c>
      <c r="O22" s="321">
        <v>2</v>
      </c>
      <c r="P22" s="320">
        <v>2</v>
      </c>
      <c r="Q22" s="321">
        <v>2</v>
      </c>
      <c r="R22" s="318" t="str">
        <f t="shared" ref="R22:R70" si="1">IF(D22+F22+H22+J22+L22+N22+P22-E22-G22-I22-K22-M22-O22-Q22=0,"OKAY",D22+F22+H22+J22+L22+N22+P22-E22-G22-I22-K22-M22-O22-Q22)</f>
        <v>OKAY</v>
      </c>
      <c r="S22" s="359" t="s">
        <v>687</v>
      </c>
    </row>
    <row r="23" spans="1:19" hidden="1">
      <c r="B23" s="314" t="s">
        <v>612</v>
      </c>
      <c r="C23" s="315" t="s">
        <v>600</v>
      </c>
      <c r="D23" s="316">
        <v>0</v>
      </c>
      <c r="E23" s="317">
        <v>6</v>
      </c>
      <c r="F23" s="316">
        <v>0</v>
      </c>
      <c r="G23" s="317">
        <v>0</v>
      </c>
      <c r="H23" s="316">
        <v>0</v>
      </c>
      <c r="I23" s="317">
        <v>6</v>
      </c>
      <c r="J23" s="316">
        <v>6</v>
      </c>
      <c r="K23" s="317">
        <v>1</v>
      </c>
      <c r="L23" s="316">
        <v>1</v>
      </c>
      <c r="M23" s="317">
        <v>5</v>
      </c>
      <c r="N23" s="316">
        <v>5</v>
      </c>
      <c r="O23" s="317">
        <v>3</v>
      </c>
      <c r="P23" s="316">
        <v>3</v>
      </c>
      <c r="Q23" s="317">
        <v>3</v>
      </c>
      <c r="R23" s="318">
        <f t="shared" si="1"/>
        <v>-9</v>
      </c>
    </row>
    <row r="24" spans="1:19" hidden="1">
      <c r="B24" s="314" t="s">
        <v>392</v>
      </c>
      <c r="C24" s="315" t="s">
        <v>600</v>
      </c>
      <c r="D24" s="319">
        <v>0</v>
      </c>
      <c r="E24" s="319">
        <v>3</v>
      </c>
      <c r="F24" s="319">
        <v>3</v>
      </c>
      <c r="G24" s="319">
        <v>4</v>
      </c>
      <c r="H24" s="319">
        <v>4</v>
      </c>
      <c r="I24" s="319">
        <v>0</v>
      </c>
      <c r="J24" s="319">
        <v>0</v>
      </c>
      <c r="K24" s="319">
        <v>3</v>
      </c>
      <c r="L24" s="319">
        <v>3</v>
      </c>
      <c r="M24" s="319">
        <v>3</v>
      </c>
      <c r="N24" s="319">
        <v>3</v>
      </c>
      <c r="O24" s="319">
        <v>1</v>
      </c>
      <c r="P24" s="319">
        <v>1</v>
      </c>
      <c r="Q24" s="319">
        <v>0</v>
      </c>
      <c r="R24" s="318" t="str">
        <f t="shared" si="1"/>
        <v>OKAY</v>
      </c>
    </row>
    <row r="25" spans="1:19" hidden="1">
      <c r="B25" s="322" t="s">
        <v>613</v>
      </c>
      <c r="C25" s="323" t="s">
        <v>600</v>
      </c>
      <c r="D25" s="324">
        <v>19</v>
      </c>
      <c r="E25" s="325">
        <v>20</v>
      </c>
      <c r="F25" s="324">
        <v>20</v>
      </c>
      <c r="G25" s="325">
        <v>20</v>
      </c>
      <c r="H25" s="324">
        <v>20</v>
      </c>
      <c r="I25" s="325">
        <v>20</v>
      </c>
      <c r="J25" s="324">
        <v>20</v>
      </c>
      <c r="K25" s="325">
        <v>20</v>
      </c>
      <c r="L25" s="324">
        <v>20</v>
      </c>
      <c r="M25" s="325">
        <v>19</v>
      </c>
      <c r="N25" s="324">
        <v>0</v>
      </c>
      <c r="O25" s="325">
        <v>0</v>
      </c>
      <c r="P25" s="324">
        <v>0</v>
      </c>
      <c r="Q25" s="325">
        <v>0</v>
      </c>
      <c r="R25" s="318" t="str">
        <f t="shared" si="1"/>
        <v>OKAY</v>
      </c>
    </row>
    <row r="26" spans="1:19" hidden="1">
      <c r="B26" s="314" t="s">
        <v>614</v>
      </c>
      <c r="C26" s="315" t="s">
        <v>600</v>
      </c>
      <c r="D26" s="316">
        <v>4</v>
      </c>
      <c r="E26" s="317">
        <v>6</v>
      </c>
      <c r="F26" s="316">
        <v>6</v>
      </c>
      <c r="G26" s="317">
        <v>6</v>
      </c>
      <c r="H26" s="316">
        <v>6</v>
      </c>
      <c r="I26" s="317">
        <v>6</v>
      </c>
      <c r="J26" s="316">
        <v>6</v>
      </c>
      <c r="K26" s="317">
        <v>7</v>
      </c>
      <c r="L26" s="316">
        <v>7</v>
      </c>
      <c r="M26" s="317">
        <v>6</v>
      </c>
      <c r="N26" s="316">
        <v>6</v>
      </c>
      <c r="O26" s="317">
        <v>6</v>
      </c>
      <c r="P26" s="316">
        <v>3</v>
      </c>
      <c r="Q26" s="317">
        <v>1</v>
      </c>
      <c r="R26" s="318" t="str">
        <f t="shared" si="1"/>
        <v>OKAY</v>
      </c>
    </row>
    <row r="27" spans="1:19" hidden="1">
      <c r="B27" s="314" t="s">
        <v>398</v>
      </c>
      <c r="C27" s="315" t="s">
        <v>600</v>
      </c>
      <c r="D27" s="316"/>
      <c r="E27" s="317">
        <v>1</v>
      </c>
      <c r="F27" s="316">
        <v>1</v>
      </c>
      <c r="G27" s="317">
        <v>1</v>
      </c>
      <c r="H27" s="316">
        <v>1</v>
      </c>
      <c r="I27" s="317">
        <v>1</v>
      </c>
      <c r="J27" s="316">
        <v>1</v>
      </c>
      <c r="K27" s="317">
        <v>1</v>
      </c>
      <c r="L27" s="316">
        <v>1</v>
      </c>
      <c r="M27" s="317">
        <v>1</v>
      </c>
      <c r="N27" s="316">
        <v>1</v>
      </c>
      <c r="O27" s="317"/>
      <c r="P27" s="316"/>
      <c r="Q27" s="317"/>
      <c r="R27" s="318" t="str">
        <f t="shared" si="1"/>
        <v>OKAY</v>
      </c>
    </row>
    <row r="28" spans="1:19">
      <c r="A28" s="359" t="s">
        <v>686</v>
      </c>
      <c r="B28" s="334" t="s">
        <v>684</v>
      </c>
      <c r="C28" s="334" t="s">
        <v>600</v>
      </c>
      <c r="D28" s="334"/>
      <c r="E28" s="334"/>
      <c r="F28" s="334"/>
      <c r="G28" s="334"/>
      <c r="H28" s="334"/>
      <c r="I28" s="334"/>
      <c r="J28" s="334"/>
      <c r="K28" s="334"/>
      <c r="L28" s="334"/>
      <c r="M28" s="334"/>
      <c r="N28" s="334"/>
      <c r="O28" s="334"/>
      <c r="P28" s="334"/>
      <c r="Q28" s="334"/>
      <c r="R28" s="318" t="str">
        <f t="shared" si="1"/>
        <v>OKAY</v>
      </c>
    </row>
    <row r="29" spans="1:19">
      <c r="A29" s="360" t="s">
        <v>652</v>
      </c>
      <c r="B29" s="334" t="s">
        <v>643</v>
      </c>
      <c r="C29" s="315" t="s">
        <v>600</v>
      </c>
      <c r="D29" s="316">
        <v>3</v>
      </c>
      <c r="E29" s="317">
        <v>4</v>
      </c>
      <c r="F29" s="316">
        <v>4</v>
      </c>
      <c r="G29" s="317">
        <v>3</v>
      </c>
      <c r="H29" s="316">
        <v>5</v>
      </c>
      <c r="I29" s="317">
        <v>5</v>
      </c>
      <c r="J29" s="316">
        <v>3</v>
      </c>
      <c r="K29" s="317">
        <v>3</v>
      </c>
      <c r="L29" s="316">
        <v>2</v>
      </c>
      <c r="M29" s="317">
        <v>2</v>
      </c>
      <c r="N29" s="316">
        <v>0</v>
      </c>
      <c r="O29" s="317">
        <v>1</v>
      </c>
      <c r="P29" s="316">
        <v>2</v>
      </c>
      <c r="Q29" s="317">
        <v>1</v>
      </c>
      <c r="R29" s="318" t="str">
        <f t="shared" si="1"/>
        <v>OKAY</v>
      </c>
    </row>
    <row r="30" spans="1:19" hidden="1">
      <c r="B30" s="334"/>
      <c r="C30" s="315" t="s">
        <v>600</v>
      </c>
      <c r="D30" s="316"/>
      <c r="E30" s="317"/>
      <c r="F30" s="316"/>
      <c r="G30" s="317"/>
      <c r="H30" s="316"/>
      <c r="I30" s="317"/>
      <c r="J30" s="316"/>
      <c r="K30" s="317"/>
      <c r="L30" s="316"/>
      <c r="M30" s="317"/>
      <c r="N30" s="316"/>
      <c r="O30" s="317"/>
      <c r="P30" s="316"/>
      <c r="Q30" s="317"/>
      <c r="R30" s="318" t="str">
        <f t="shared" si="1"/>
        <v>OKAY</v>
      </c>
    </row>
    <row r="31" spans="1:19" hidden="1">
      <c r="B31" s="314" t="s">
        <v>642</v>
      </c>
      <c r="C31" s="315" t="s">
        <v>600</v>
      </c>
      <c r="D31" s="316">
        <v>1</v>
      </c>
      <c r="E31" s="317">
        <v>1</v>
      </c>
      <c r="F31" s="316">
        <v>1</v>
      </c>
      <c r="G31" s="317">
        <v>1</v>
      </c>
      <c r="H31" s="316">
        <v>1</v>
      </c>
      <c r="I31" s="317">
        <v>1</v>
      </c>
      <c r="J31" s="316">
        <v>1</v>
      </c>
      <c r="K31" s="317">
        <v>1</v>
      </c>
      <c r="L31" s="316">
        <v>1</v>
      </c>
      <c r="M31" s="317">
        <v>1</v>
      </c>
      <c r="N31" s="316">
        <v>1</v>
      </c>
      <c r="O31" s="317">
        <v>1</v>
      </c>
      <c r="P31" s="316">
        <v>1</v>
      </c>
      <c r="Q31" s="317">
        <v>1</v>
      </c>
      <c r="R31" s="318" t="str">
        <f t="shared" si="1"/>
        <v>OKAY</v>
      </c>
    </row>
    <row r="32" spans="1:19" hidden="1">
      <c r="B32" s="314" t="s">
        <v>615</v>
      </c>
      <c r="C32" s="315" t="s">
        <v>600</v>
      </c>
      <c r="D32" s="316">
        <v>2</v>
      </c>
      <c r="E32" s="317">
        <v>2</v>
      </c>
      <c r="F32" s="316">
        <v>2</v>
      </c>
      <c r="G32" s="317">
        <v>2</v>
      </c>
      <c r="H32" s="316">
        <v>2</v>
      </c>
      <c r="I32" s="317">
        <v>2</v>
      </c>
      <c r="J32" s="316">
        <v>2</v>
      </c>
      <c r="K32" s="317">
        <v>2</v>
      </c>
      <c r="L32" s="316">
        <v>2</v>
      </c>
      <c r="M32" s="317">
        <v>2</v>
      </c>
      <c r="N32" s="316">
        <v>2</v>
      </c>
      <c r="O32" s="317">
        <v>2</v>
      </c>
      <c r="P32" s="316">
        <v>2</v>
      </c>
      <c r="Q32" s="317">
        <v>2</v>
      </c>
      <c r="R32" s="318" t="str">
        <f t="shared" si="1"/>
        <v>OKAY</v>
      </c>
    </row>
    <row r="33" spans="1:18">
      <c r="A33" s="360" t="s">
        <v>652</v>
      </c>
      <c r="B33" s="314" t="s">
        <v>390</v>
      </c>
      <c r="C33" s="315" t="s">
        <v>603</v>
      </c>
      <c r="D33" s="319">
        <v>2</v>
      </c>
      <c r="E33" s="319">
        <v>2</v>
      </c>
      <c r="F33" s="319">
        <v>0</v>
      </c>
      <c r="G33" s="319">
        <v>4</v>
      </c>
      <c r="H33" s="319">
        <v>4</v>
      </c>
      <c r="I33" s="319">
        <v>1</v>
      </c>
      <c r="J33" s="319">
        <v>3</v>
      </c>
      <c r="K33" s="319">
        <v>2</v>
      </c>
      <c r="L33" s="319">
        <v>1</v>
      </c>
      <c r="M33" s="319">
        <v>1</v>
      </c>
      <c r="N33" s="319">
        <v>1</v>
      </c>
      <c r="O33" s="319">
        <v>0</v>
      </c>
      <c r="P33" s="319">
        <v>0</v>
      </c>
      <c r="Q33" s="319">
        <v>1</v>
      </c>
      <c r="R33" s="318" t="str">
        <f t="shared" si="1"/>
        <v>OKAY</v>
      </c>
    </row>
    <row r="34" spans="1:18">
      <c r="A34" s="360" t="s">
        <v>652</v>
      </c>
      <c r="B34" s="314" t="s">
        <v>616</v>
      </c>
      <c r="C34" s="315" t="s">
        <v>603</v>
      </c>
      <c r="D34" s="319">
        <v>9</v>
      </c>
      <c r="E34" s="319">
        <v>9</v>
      </c>
      <c r="F34" s="319">
        <v>9</v>
      </c>
      <c r="G34" s="319">
        <v>9</v>
      </c>
      <c r="H34" s="319">
        <v>9</v>
      </c>
      <c r="I34" s="319">
        <v>9</v>
      </c>
      <c r="J34" s="319">
        <v>9</v>
      </c>
      <c r="K34" s="319">
        <v>9</v>
      </c>
      <c r="L34" s="319">
        <v>9</v>
      </c>
      <c r="M34" s="319">
        <v>9</v>
      </c>
      <c r="N34" s="319">
        <v>0</v>
      </c>
      <c r="O34" s="319">
        <v>0</v>
      </c>
      <c r="P34" s="319">
        <v>0</v>
      </c>
      <c r="Q34" s="319">
        <v>0</v>
      </c>
      <c r="R34" s="318" t="str">
        <f t="shared" si="1"/>
        <v>OKAY</v>
      </c>
    </row>
    <row r="35" spans="1:18">
      <c r="A35" s="360" t="s">
        <v>652</v>
      </c>
      <c r="B35" s="314" t="s">
        <v>617</v>
      </c>
      <c r="C35" s="315" t="s">
        <v>603</v>
      </c>
      <c r="D35" s="326">
        <v>4</v>
      </c>
      <c r="E35" s="326">
        <v>4</v>
      </c>
      <c r="F35" s="326">
        <v>4</v>
      </c>
      <c r="G35" s="326">
        <v>4</v>
      </c>
      <c r="H35" s="326">
        <v>4</v>
      </c>
      <c r="I35" s="326">
        <v>4</v>
      </c>
      <c r="J35" s="326">
        <v>4</v>
      </c>
      <c r="K35" s="326">
        <v>4</v>
      </c>
      <c r="L35" s="326">
        <v>4</v>
      </c>
      <c r="M35" s="326">
        <v>4</v>
      </c>
      <c r="N35" s="326">
        <v>0</v>
      </c>
      <c r="O35" s="326">
        <v>0</v>
      </c>
      <c r="P35" s="326">
        <v>0</v>
      </c>
      <c r="Q35" s="326">
        <v>0</v>
      </c>
      <c r="R35" s="318" t="str">
        <f t="shared" si="1"/>
        <v>OKAY</v>
      </c>
    </row>
    <row r="36" spans="1:18">
      <c r="A36" s="360" t="s">
        <v>652</v>
      </c>
      <c r="B36" s="314" t="s">
        <v>618</v>
      </c>
      <c r="C36" s="315" t="s">
        <v>603</v>
      </c>
      <c r="D36" s="319">
        <v>2</v>
      </c>
      <c r="E36" s="319">
        <v>3</v>
      </c>
      <c r="F36" s="319">
        <v>3</v>
      </c>
      <c r="G36" s="319">
        <v>4</v>
      </c>
      <c r="H36" s="319">
        <v>4</v>
      </c>
      <c r="I36" s="319">
        <v>3</v>
      </c>
      <c r="J36" s="319">
        <v>3</v>
      </c>
      <c r="K36" s="319">
        <v>2</v>
      </c>
      <c r="L36" s="319">
        <v>2</v>
      </c>
      <c r="M36" s="319">
        <v>2</v>
      </c>
      <c r="N36" s="319">
        <v>2</v>
      </c>
      <c r="O36" s="319">
        <v>0</v>
      </c>
      <c r="P36" s="319">
        <v>0</v>
      </c>
      <c r="Q36" s="319">
        <v>2</v>
      </c>
      <c r="R36" s="318" t="str">
        <f t="shared" si="1"/>
        <v>OKAY</v>
      </c>
    </row>
    <row r="37" spans="1:18" hidden="1">
      <c r="B37" s="314" t="s">
        <v>619</v>
      </c>
      <c r="C37" s="315" t="s">
        <v>600</v>
      </c>
      <c r="D37" s="327">
        <v>1</v>
      </c>
      <c r="E37" s="328">
        <v>1</v>
      </c>
      <c r="F37" s="327">
        <v>1</v>
      </c>
      <c r="G37" s="328">
        <v>1</v>
      </c>
      <c r="H37" s="327">
        <v>1</v>
      </c>
      <c r="I37" s="328">
        <v>1</v>
      </c>
      <c r="J37" s="327">
        <v>1</v>
      </c>
      <c r="K37" s="328">
        <v>1</v>
      </c>
      <c r="L37" s="327">
        <v>1</v>
      </c>
      <c r="M37" s="328">
        <v>1</v>
      </c>
      <c r="N37" s="327">
        <v>1</v>
      </c>
      <c r="O37" s="328">
        <v>1</v>
      </c>
      <c r="P37" s="327">
        <v>1</v>
      </c>
      <c r="Q37" s="328">
        <v>1</v>
      </c>
      <c r="R37" s="318" t="str">
        <f t="shared" si="1"/>
        <v>OKAY</v>
      </c>
    </row>
    <row r="38" spans="1:18" hidden="1">
      <c r="B38" s="314" t="s">
        <v>620</v>
      </c>
      <c r="C38" s="315" t="s">
        <v>600</v>
      </c>
      <c r="D38" s="319">
        <v>11</v>
      </c>
      <c r="E38" s="319">
        <v>12</v>
      </c>
      <c r="F38" s="319">
        <v>9</v>
      </c>
      <c r="G38" s="319">
        <v>7</v>
      </c>
      <c r="H38" s="319">
        <v>9</v>
      </c>
      <c r="I38" s="319">
        <v>9</v>
      </c>
      <c r="J38" s="319">
        <v>10</v>
      </c>
      <c r="K38" s="319">
        <v>8</v>
      </c>
      <c r="L38" s="319">
        <v>7</v>
      </c>
      <c r="M38" s="319">
        <v>9</v>
      </c>
      <c r="N38" s="319">
        <v>4</v>
      </c>
      <c r="O38" s="319">
        <v>1</v>
      </c>
      <c r="P38" s="319">
        <v>1</v>
      </c>
      <c r="Q38" s="319">
        <v>5</v>
      </c>
      <c r="R38" s="318" t="str">
        <f t="shared" si="1"/>
        <v>OKAY</v>
      </c>
    </row>
    <row r="39" spans="1:18" hidden="1">
      <c r="B39" s="314" t="s">
        <v>621</v>
      </c>
      <c r="C39" s="315" t="s">
        <v>600</v>
      </c>
      <c r="D39" s="319">
        <v>0</v>
      </c>
      <c r="E39" s="319">
        <v>15</v>
      </c>
      <c r="F39" s="319">
        <v>15</v>
      </c>
      <c r="G39" s="319">
        <v>15</v>
      </c>
      <c r="H39" s="319">
        <v>15</v>
      </c>
      <c r="I39" s="319">
        <v>15</v>
      </c>
      <c r="J39" s="319">
        <v>15</v>
      </c>
      <c r="K39" s="319">
        <v>15</v>
      </c>
      <c r="L39" s="319">
        <v>15</v>
      </c>
      <c r="M39" s="319">
        <v>0</v>
      </c>
      <c r="N39" s="319">
        <v>0</v>
      </c>
      <c r="O39" s="319">
        <v>0</v>
      </c>
      <c r="P39" s="319">
        <v>0</v>
      </c>
      <c r="Q39" s="319">
        <v>0</v>
      </c>
      <c r="R39" s="318" t="str">
        <f t="shared" si="1"/>
        <v>OKAY</v>
      </c>
    </row>
    <row r="40" spans="1:18" hidden="1">
      <c r="B40" s="314" t="s">
        <v>622</v>
      </c>
      <c r="C40" s="315" t="s">
        <v>600</v>
      </c>
      <c r="D40" s="326">
        <v>1</v>
      </c>
      <c r="E40" s="326">
        <v>2</v>
      </c>
      <c r="F40" s="326">
        <v>2</v>
      </c>
      <c r="G40" s="326">
        <v>1</v>
      </c>
      <c r="H40" s="326">
        <v>1</v>
      </c>
      <c r="I40" s="326">
        <v>2</v>
      </c>
      <c r="J40" s="326">
        <v>2</v>
      </c>
      <c r="K40" s="326">
        <v>2</v>
      </c>
      <c r="L40" s="326">
        <v>2</v>
      </c>
      <c r="M40" s="326">
        <v>1</v>
      </c>
      <c r="N40" s="326">
        <v>0</v>
      </c>
      <c r="O40" s="326">
        <v>0</v>
      </c>
      <c r="P40" s="326">
        <v>0</v>
      </c>
      <c r="Q40" s="326">
        <v>0</v>
      </c>
      <c r="R40" s="318" t="str">
        <f t="shared" si="1"/>
        <v>OKAY</v>
      </c>
    </row>
    <row r="41" spans="1:18">
      <c r="A41" s="360" t="s">
        <v>652</v>
      </c>
      <c r="B41" s="314" t="s">
        <v>393</v>
      </c>
      <c r="C41" s="315" t="s">
        <v>603</v>
      </c>
      <c r="D41" s="319">
        <v>3</v>
      </c>
      <c r="E41" s="319">
        <v>3</v>
      </c>
      <c r="F41" s="319">
        <v>3</v>
      </c>
      <c r="G41" s="319">
        <v>1</v>
      </c>
      <c r="H41" s="319">
        <v>1</v>
      </c>
      <c r="I41" s="319">
        <v>1</v>
      </c>
      <c r="J41" s="319">
        <v>3</v>
      </c>
      <c r="K41" s="319">
        <v>3</v>
      </c>
      <c r="L41" s="319">
        <v>3</v>
      </c>
      <c r="M41" s="319">
        <v>5</v>
      </c>
      <c r="N41" s="319">
        <v>0</v>
      </c>
      <c r="O41" s="319">
        <v>0</v>
      </c>
      <c r="P41" s="319">
        <v>0</v>
      </c>
      <c r="Q41" s="319">
        <v>0</v>
      </c>
      <c r="R41" s="318" t="str">
        <f t="shared" si="1"/>
        <v>OKAY</v>
      </c>
    </row>
    <row r="42" spans="1:18" hidden="1">
      <c r="B42" s="314" t="s">
        <v>623</v>
      </c>
      <c r="C42" s="315" t="s">
        <v>600</v>
      </c>
      <c r="D42" s="316">
        <v>6</v>
      </c>
      <c r="E42" s="317">
        <v>6</v>
      </c>
      <c r="F42" s="316">
        <v>6</v>
      </c>
      <c r="G42" s="317">
        <v>6</v>
      </c>
      <c r="H42" s="316">
        <v>6</v>
      </c>
      <c r="I42" s="317">
        <v>6</v>
      </c>
      <c r="J42" s="316">
        <v>6</v>
      </c>
      <c r="K42" s="317">
        <v>6</v>
      </c>
      <c r="L42" s="316">
        <v>6</v>
      </c>
      <c r="M42" s="317">
        <v>6</v>
      </c>
      <c r="N42" s="316">
        <v>6</v>
      </c>
      <c r="O42" s="317">
        <v>6</v>
      </c>
      <c r="P42" s="316">
        <v>6</v>
      </c>
      <c r="Q42" s="317">
        <v>6</v>
      </c>
      <c r="R42" s="318" t="str">
        <f t="shared" si="1"/>
        <v>OKAY</v>
      </c>
    </row>
    <row r="43" spans="1:18" hidden="1">
      <c r="B43" s="314" t="s">
        <v>624</v>
      </c>
      <c r="C43" s="315" t="s">
        <v>600</v>
      </c>
      <c r="D43" s="316">
        <v>10</v>
      </c>
      <c r="E43" s="317">
        <v>10</v>
      </c>
      <c r="F43" s="316">
        <v>10</v>
      </c>
      <c r="G43" s="317">
        <v>10</v>
      </c>
      <c r="H43" s="316">
        <v>10</v>
      </c>
      <c r="I43" s="317">
        <v>10</v>
      </c>
      <c r="J43" s="316">
        <v>10</v>
      </c>
      <c r="K43" s="317">
        <v>10</v>
      </c>
      <c r="L43" s="316">
        <v>10</v>
      </c>
      <c r="M43" s="317">
        <v>10</v>
      </c>
      <c r="N43" s="316">
        <v>10</v>
      </c>
      <c r="O43" s="317">
        <v>10</v>
      </c>
      <c r="P43" s="316">
        <v>10</v>
      </c>
      <c r="Q43" s="317">
        <v>10</v>
      </c>
      <c r="R43" s="318" t="str">
        <f t="shared" si="1"/>
        <v>OKAY</v>
      </c>
    </row>
    <row r="44" spans="1:18" hidden="1">
      <c r="B44" s="314" t="s">
        <v>625</v>
      </c>
      <c r="C44" s="315" t="s">
        <v>600</v>
      </c>
      <c r="D44" s="316">
        <v>1</v>
      </c>
      <c r="E44" s="317">
        <v>1</v>
      </c>
      <c r="F44" s="316">
        <v>1</v>
      </c>
      <c r="G44" s="317">
        <v>1</v>
      </c>
      <c r="H44" s="316">
        <v>1</v>
      </c>
      <c r="I44" s="317">
        <v>1</v>
      </c>
      <c r="J44" s="316">
        <v>1</v>
      </c>
      <c r="K44" s="317">
        <v>1</v>
      </c>
      <c r="L44" s="316">
        <v>1</v>
      </c>
      <c r="M44" s="317">
        <v>1</v>
      </c>
      <c r="N44" s="316">
        <v>1</v>
      </c>
      <c r="O44" s="317">
        <v>1</v>
      </c>
      <c r="P44" s="316">
        <v>1</v>
      </c>
      <c r="Q44" s="317">
        <v>1</v>
      </c>
      <c r="R44" s="318" t="str">
        <f t="shared" si="1"/>
        <v>OKAY</v>
      </c>
    </row>
    <row r="45" spans="1:18" hidden="1">
      <c r="B45" s="314" t="s">
        <v>626</v>
      </c>
      <c r="C45" s="315" t="s">
        <v>600</v>
      </c>
      <c r="D45" s="316">
        <v>15</v>
      </c>
      <c r="E45" s="317">
        <v>15</v>
      </c>
      <c r="F45" s="316">
        <v>15</v>
      </c>
      <c r="G45" s="317">
        <v>15</v>
      </c>
      <c r="H45" s="316">
        <v>15</v>
      </c>
      <c r="I45" s="317">
        <v>15</v>
      </c>
      <c r="J45" s="316">
        <v>15</v>
      </c>
      <c r="K45" s="317">
        <v>15</v>
      </c>
      <c r="L45" s="316">
        <v>15</v>
      </c>
      <c r="M45" s="317">
        <v>15</v>
      </c>
      <c r="N45" s="316">
        <v>15</v>
      </c>
      <c r="O45" s="317">
        <v>15</v>
      </c>
      <c r="P45" s="316">
        <v>15</v>
      </c>
      <c r="Q45" s="317">
        <v>15</v>
      </c>
      <c r="R45" s="318" t="str">
        <f t="shared" si="1"/>
        <v>OKAY</v>
      </c>
    </row>
    <row r="46" spans="1:18" hidden="1">
      <c r="B46" s="314" t="s">
        <v>395</v>
      </c>
      <c r="C46" s="315" t="s">
        <v>600</v>
      </c>
      <c r="D46" s="319">
        <v>8</v>
      </c>
      <c r="E46" s="319">
        <v>9</v>
      </c>
      <c r="F46" s="319">
        <v>10</v>
      </c>
      <c r="G46" s="319">
        <v>11</v>
      </c>
      <c r="H46" s="319">
        <v>10</v>
      </c>
      <c r="I46" s="319">
        <v>9</v>
      </c>
      <c r="J46" s="319">
        <v>9</v>
      </c>
      <c r="K46" s="319">
        <v>9</v>
      </c>
      <c r="L46" s="319">
        <v>10</v>
      </c>
      <c r="M46" s="319">
        <v>9</v>
      </c>
      <c r="N46" s="319">
        <v>4</v>
      </c>
      <c r="O46" s="319">
        <v>4</v>
      </c>
      <c r="P46" s="319">
        <v>4</v>
      </c>
      <c r="Q46" s="319">
        <v>4</v>
      </c>
      <c r="R46" s="318" t="str">
        <f t="shared" si="1"/>
        <v>OKAY</v>
      </c>
    </row>
    <row r="47" spans="1:18" hidden="1">
      <c r="B47" s="314" t="s">
        <v>627</v>
      </c>
      <c r="C47" s="315" t="s">
        <v>600</v>
      </c>
      <c r="D47" s="319">
        <v>30</v>
      </c>
      <c r="E47" s="319">
        <v>30</v>
      </c>
      <c r="F47" s="319">
        <v>30</v>
      </c>
      <c r="G47" s="319">
        <v>30</v>
      </c>
      <c r="H47" s="319">
        <v>30</v>
      </c>
      <c r="I47" s="319">
        <v>30</v>
      </c>
      <c r="J47" s="319">
        <v>30</v>
      </c>
      <c r="K47" s="319">
        <v>30</v>
      </c>
      <c r="L47" s="319">
        <v>30</v>
      </c>
      <c r="M47" s="319">
        <v>30</v>
      </c>
      <c r="N47" s="319">
        <v>30</v>
      </c>
      <c r="O47" s="319">
        <v>30</v>
      </c>
      <c r="P47" s="319">
        <v>30</v>
      </c>
      <c r="Q47" s="319">
        <v>30</v>
      </c>
      <c r="R47" s="318" t="str">
        <f t="shared" si="1"/>
        <v>OKAY</v>
      </c>
    </row>
    <row r="48" spans="1:18" hidden="1">
      <c r="B48" s="314" t="s">
        <v>628</v>
      </c>
      <c r="C48" s="315" t="s">
        <v>600</v>
      </c>
      <c r="D48" s="329"/>
      <c r="E48" s="330">
        <v>1</v>
      </c>
      <c r="F48" s="329">
        <v>1</v>
      </c>
      <c r="G48" s="330">
        <v>1</v>
      </c>
      <c r="H48" s="329">
        <v>1</v>
      </c>
      <c r="I48" s="330">
        <v>1</v>
      </c>
      <c r="J48" s="329">
        <v>1</v>
      </c>
      <c r="K48" s="330">
        <v>1</v>
      </c>
      <c r="L48" s="329">
        <v>1</v>
      </c>
      <c r="M48" s="330">
        <v>1</v>
      </c>
      <c r="N48" s="329">
        <v>1</v>
      </c>
      <c r="O48" s="330">
        <v>1</v>
      </c>
      <c r="P48" s="329">
        <v>1</v>
      </c>
      <c r="Q48" s="330"/>
      <c r="R48" s="318" t="str">
        <f t="shared" si="1"/>
        <v>OKAY</v>
      </c>
    </row>
    <row r="49" spans="1:19">
      <c r="A49" s="360" t="s">
        <v>652</v>
      </c>
      <c r="B49" s="315" t="s">
        <v>629</v>
      </c>
      <c r="C49" s="315" t="s">
        <v>600</v>
      </c>
      <c r="D49" s="319">
        <v>2</v>
      </c>
      <c r="E49" s="319">
        <v>2</v>
      </c>
      <c r="F49" s="319">
        <v>2</v>
      </c>
      <c r="G49" s="319">
        <v>2</v>
      </c>
      <c r="H49" s="319">
        <v>2</v>
      </c>
      <c r="I49" s="319">
        <v>2</v>
      </c>
      <c r="J49" s="319">
        <v>2</v>
      </c>
      <c r="K49" s="319">
        <v>2</v>
      </c>
      <c r="L49" s="319">
        <v>2</v>
      </c>
      <c r="M49" s="319">
        <v>2</v>
      </c>
      <c r="N49" s="319">
        <v>2</v>
      </c>
      <c r="O49" s="319">
        <v>2</v>
      </c>
      <c r="P49" s="319">
        <v>2</v>
      </c>
      <c r="Q49" s="319">
        <v>2</v>
      </c>
      <c r="R49" s="318" t="str">
        <f t="shared" si="1"/>
        <v>OKAY</v>
      </c>
    </row>
    <row r="50" spans="1:19">
      <c r="A50" s="360" t="s">
        <v>652</v>
      </c>
      <c r="B50" s="322" t="s">
        <v>683</v>
      </c>
      <c r="C50" s="323" t="s">
        <v>600</v>
      </c>
      <c r="D50" s="324">
        <v>4</v>
      </c>
      <c r="E50" s="325">
        <v>5</v>
      </c>
      <c r="F50" s="324">
        <v>4</v>
      </c>
      <c r="G50" s="325">
        <v>4</v>
      </c>
      <c r="H50" s="324">
        <v>4</v>
      </c>
      <c r="I50" s="325">
        <v>5</v>
      </c>
      <c r="J50" s="324">
        <v>5</v>
      </c>
      <c r="K50" s="325">
        <v>3</v>
      </c>
      <c r="L50" s="324">
        <v>3</v>
      </c>
      <c r="M50" s="325">
        <v>5</v>
      </c>
      <c r="N50" s="324">
        <v>5</v>
      </c>
      <c r="O50" s="325">
        <v>2</v>
      </c>
      <c r="P50" s="324">
        <v>2</v>
      </c>
      <c r="Q50" s="325">
        <v>2</v>
      </c>
      <c r="R50" s="318">
        <f t="shared" si="1"/>
        <v>1</v>
      </c>
    </row>
    <row r="51" spans="1:19">
      <c r="A51" s="360" t="s">
        <v>652</v>
      </c>
      <c r="B51" s="314" t="s">
        <v>682</v>
      </c>
      <c r="C51" s="315" t="s">
        <v>600</v>
      </c>
      <c r="D51" s="316">
        <v>1</v>
      </c>
      <c r="E51" s="317">
        <v>1</v>
      </c>
      <c r="F51" s="316">
        <v>1</v>
      </c>
      <c r="G51" s="317">
        <v>3</v>
      </c>
      <c r="H51" s="316">
        <v>2</v>
      </c>
      <c r="I51" s="317">
        <v>2</v>
      </c>
      <c r="J51" s="316">
        <v>2</v>
      </c>
      <c r="K51" s="317">
        <v>0</v>
      </c>
      <c r="L51" s="316">
        <v>1</v>
      </c>
      <c r="M51" s="317">
        <v>1</v>
      </c>
      <c r="N51" s="316">
        <v>1</v>
      </c>
      <c r="O51" s="317">
        <v>2</v>
      </c>
      <c r="P51" s="316">
        <v>2</v>
      </c>
      <c r="Q51" s="317">
        <v>1</v>
      </c>
      <c r="R51" s="318" t="str">
        <f t="shared" si="1"/>
        <v>OKAY</v>
      </c>
    </row>
    <row r="52" spans="1:19">
      <c r="A52" s="360" t="s">
        <v>652</v>
      </c>
      <c r="B52" s="314" t="s">
        <v>630</v>
      </c>
      <c r="C52" s="315" t="s">
        <v>600</v>
      </c>
      <c r="D52" s="316">
        <v>2</v>
      </c>
      <c r="E52" s="317">
        <v>3</v>
      </c>
      <c r="F52" s="316">
        <v>3</v>
      </c>
      <c r="G52" s="317">
        <v>2</v>
      </c>
      <c r="H52" s="316">
        <v>1</v>
      </c>
      <c r="I52" s="317">
        <v>4</v>
      </c>
      <c r="J52" s="316">
        <v>5</v>
      </c>
      <c r="K52" s="317">
        <v>2</v>
      </c>
      <c r="L52" s="316">
        <v>2</v>
      </c>
      <c r="M52" s="317">
        <v>3</v>
      </c>
      <c r="N52" s="316">
        <v>2</v>
      </c>
      <c r="O52" s="317">
        <v>0</v>
      </c>
      <c r="P52" s="316">
        <v>0</v>
      </c>
      <c r="Q52" s="317">
        <v>1</v>
      </c>
      <c r="R52" s="318" t="str">
        <f t="shared" si="1"/>
        <v>OKAY</v>
      </c>
    </row>
    <row r="53" spans="1:19" hidden="1">
      <c r="B53" s="314" t="s">
        <v>631</v>
      </c>
      <c r="C53" s="315" t="s">
        <v>600</v>
      </c>
      <c r="D53" s="316">
        <v>0</v>
      </c>
      <c r="E53" s="317">
        <v>1</v>
      </c>
      <c r="F53" s="316">
        <v>0</v>
      </c>
      <c r="G53" s="317">
        <v>0</v>
      </c>
      <c r="H53" s="316">
        <v>3</v>
      </c>
      <c r="I53" s="317">
        <v>4</v>
      </c>
      <c r="J53" s="316">
        <v>1</v>
      </c>
      <c r="K53" s="317">
        <v>0</v>
      </c>
      <c r="L53" s="316">
        <v>1</v>
      </c>
      <c r="M53" s="317">
        <v>0</v>
      </c>
      <c r="N53" s="316">
        <v>0</v>
      </c>
      <c r="O53" s="317">
        <v>0</v>
      </c>
      <c r="P53" s="316">
        <v>3</v>
      </c>
      <c r="Q53" s="317">
        <v>3</v>
      </c>
      <c r="R53" s="318" t="str">
        <f t="shared" si="1"/>
        <v>OKAY</v>
      </c>
    </row>
    <row r="54" spans="1:19" hidden="1">
      <c r="B54" s="314" t="s">
        <v>632</v>
      </c>
      <c r="C54" s="315" t="s">
        <v>600</v>
      </c>
      <c r="D54" s="316"/>
      <c r="E54" s="317">
        <v>2</v>
      </c>
      <c r="F54" s="316">
        <v>2</v>
      </c>
      <c r="G54" s="317">
        <v>1</v>
      </c>
      <c r="H54" s="316">
        <v>1</v>
      </c>
      <c r="I54" s="317">
        <v>1</v>
      </c>
      <c r="J54" s="316">
        <v>1</v>
      </c>
      <c r="K54" s="317">
        <v>1</v>
      </c>
      <c r="L54" s="316">
        <v>1</v>
      </c>
      <c r="M54" s="317">
        <v>1</v>
      </c>
      <c r="N54" s="316">
        <v>1</v>
      </c>
      <c r="O54" s="317"/>
      <c r="P54" s="316"/>
      <c r="Q54" s="317"/>
      <c r="R54" s="318" t="str">
        <f t="shared" si="1"/>
        <v>OKAY</v>
      </c>
    </row>
    <row r="55" spans="1:19" hidden="1">
      <c r="B55" s="314" t="s">
        <v>391</v>
      </c>
      <c r="C55" s="315" t="s">
        <v>600</v>
      </c>
      <c r="D55" s="316">
        <v>4</v>
      </c>
      <c r="E55" s="317">
        <v>3</v>
      </c>
      <c r="F55" s="316">
        <v>3</v>
      </c>
      <c r="G55" s="317">
        <v>2</v>
      </c>
      <c r="H55" s="316">
        <v>4</v>
      </c>
      <c r="I55" s="317">
        <v>4</v>
      </c>
      <c r="J55" s="316">
        <v>2</v>
      </c>
      <c r="K55" s="317">
        <v>3</v>
      </c>
      <c r="L55" s="316">
        <v>2</v>
      </c>
      <c r="M55" s="317">
        <v>2</v>
      </c>
      <c r="N55" s="316">
        <v>3</v>
      </c>
      <c r="O55" s="317">
        <v>3</v>
      </c>
      <c r="P55" s="316">
        <v>1</v>
      </c>
      <c r="Q55" s="317">
        <v>2</v>
      </c>
      <c r="R55" s="318" t="str">
        <f t="shared" si="1"/>
        <v>OKAY</v>
      </c>
    </row>
    <row r="56" spans="1:19" hidden="1">
      <c r="B56" s="314" t="s">
        <v>633</v>
      </c>
      <c r="C56" s="315" t="s">
        <v>600</v>
      </c>
      <c r="D56" s="316">
        <v>4</v>
      </c>
      <c r="E56" s="317">
        <v>4</v>
      </c>
      <c r="F56" s="316">
        <v>4</v>
      </c>
      <c r="G56" s="317">
        <v>4</v>
      </c>
      <c r="H56" s="316">
        <v>4</v>
      </c>
      <c r="I56" s="317">
        <v>4</v>
      </c>
      <c r="J56" s="316">
        <v>4</v>
      </c>
      <c r="K56" s="317">
        <v>4</v>
      </c>
      <c r="L56" s="316">
        <v>4</v>
      </c>
      <c r="M56" s="317">
        <v>4</v>
      </c>
      <c r="N56" s="316">
        <v>4</v>
      </c>
      <c r="O56" s="317">
        <v>4</v>
      </c>
      <c r="P56" s="316">
        <v>4</v>
      </c>
      <c r="Q56" s="317">
        <v>4</v>
      </c>
      <c r="R56" s="318" t="str">
        <f t="shared" si="1"/>
        <v>OKAY</v>
      </c>
    </row>
    <row r="57" spans="1:19" hidden="1">
      <c r="B57" s="314" t="s">
        <v>634</v>
      </c>
      <c r="C57" s="315" t="s">
        <v>600</v>
      </c>
      <c r="D57" s="316">
        <v>8</v>
      </c>
      <c r="E57" s="317">
        <v>14</v>
      </c>
      <c r="F57" s="316">
        <v>14</v>
      </c>
      <c r="G57" s="317">
        <v>14</v>
      </c>
      <c r="H57" s="316">
        <v>14</v>
      </c>
      <c r="I57" s="317">
        <v>14</v>
      </c>
      <c r="J57" s="316">
        <v>14</v>
      </c>
      <c r="K57" s="317">
        <v>14</v>
      </c>
      <c r="L57" s="316">
        <v>14</v>
      </c>
      <c r="M57" s="317">
        <v>11</v>
      </c>
      <c r="N57" s="316">
        <v>11</v>
      </c>
      <c r="O57" s="317">
        <v>10</v>
      </c>
      <c r="P57" s="316">
        <v>10</v>
      </c>
      <c r="Q57" s="317">
        <v>8</v>
      </c>
      <c r="R57" s="318" t="str">
        <f t="shared" si="1"/>
        <v>OKAY</v>
      </c>
    </row>
    <row r="58" spans="1:19">
      <c r="A58" s="360" t="s">
        <v>652</v>
      </c>
      <c r="B58" s="314" t="s">
        <v>680</v>
      </c>
      <c r="C58" s="315" t="s">
        <v>603</v>
      </c>
      <c r="D58" s="316">
        <v>1</v>
      </c>
      <c r="E58" s="317">
        <v>1</v>
      </c>
      <c r="F58" s="316">
        <v>1</v>
      </c>
      <c r="G58" s="317">
        <v>1</v>
      </c>
      <c r="H58" s="316">
        <v>1</v>
      </c>
      <c r="I58" s="317">
        <v>1</v>
      </c>
      <c r="J58" s="316">
        <v>1</v>
      </c>
      <c r="K58" s="317">
        <v>1</v>
      </c>
      <c r="L58" s="316">
        <v>1</v>
      </c>
      <c r="M58" s="317">
        <v>1</v>
      </c>
      <c r="N58" s="316">
        <v>0</v>
      </c>
      <c r="O58" s="317">
        <v>0</v>
      </c>
      <c r="P58" s="316">
        <v>0</v>
      </c>
      <c r="Q58" s="317">
        <v>0</v>
      </c>
      <c r="R58" s="318" t="str">
        <f t="shared" si="1"/>
        <v>OKAY</v>
      </c>
    </row>
    <row r="59" spans="1:19" hidden="1">
      <c r="B59" s="314" t="s">
        <v>635</v>
      </c>
      <c r="C59" s="315" t="s">
        <v>600</v>
      </c>
      <c r="D59" s="316">
        <v>4</v>
      </c>
      <c r="E59" s="317">
        <v>4</v>
      </c>
      <c r="F59" s="316">
        <v>0</v>
      </c>
      <c r="G59" s="317">
        <v>0</v>
      </c>
      <c r="H59" s="316">
        <v>6</v>
      </c>
      <c r="I59" s="317">
        <v>7</v>
      </c>
      <c r="J59" s="316">
        <v>0</v>
      </c>
      <c r="K59" s="317">
        <v>0</v>
      </c>
      <c r="L59" s="316">
        <v>8</v>
      </c>
      <c r="M59" s="317">
        <v>7</v>
      </c>
      <c r="N59" s="316">
        <v>0</v>
      </c>
      <c r="O59" s="317">
        <v>0</v>
      </c>
      <c r="P59" s="316">
        <v>0</v>
      </c>
      <c r="Q59" s="317">
        <v>0</v>
      </c>
      <c r="R59" s="318" t="str">
        <f t="shared" si="1"/>
        <v>OKAY</v>
      </c>
    </row>
    <row r="60" spans="1:19" hidden="1">
      <c r="B60" s="314" t="s">
        <v>647</v>
      </c>
      <c r="C60" s="315" t="s">
        <v>600</v>
      </c>
      <c r="D60" s="316">
        <v>1</v>
      </c>
      <c r="E60" s="317">
        <v>1</v>
      </c>
      <c r="F60" s="316">
        <v>1</v>
      </c>
      <c r="G60" s="317">
        <v>3</v>
      </c>
      <c r="H60" s="316">
        <v>2</v>
      </c>
      <c r="I60" s="317">
        <v>2</v>
      </c>
      <c r="J60" s="316">
        <v>2</v>
      </c>
      <c r="K60" s="317">
        <v>0</v>
      </c>
      <c r="L60" s="316">
        <v>1</v>
      </c>
      <c r="M60" s="317">
        <v>1</v>
      </c>
      <c r="N60" s="316">
        <v>1</v>
      </c>
      <c r="O60" s="317">
        <v>2</v>
      </c>
      <c r="P60" s="316">
        <v>2</v>
      </c>
      <c r="Q60" s="317">
        <v>1</v>
      </c>
      <c r="R60" s="318" t="str">
        <f t="shared" si="1"/>
        <v>OKAY</v>
      </c>
    </row>
    <row r="61" spans="1:19" hidden="1">
      <c r="B61" s="314" t="s">
        <v>636</v>
      </c>
      <c r="C61" s="315" t="s">
        <v>600</v>
      </c>
      <c r="D61" s="316">
        <v>8</v>
      </c>
      <c r="E61" s="317">
        <v>5</v>
      </c>
      <c r="F61" s="316">
        <v>5</v>
      </c>
      <c r="G61" s="317">
        <v>8</v>
      </c>
      <c r="H61" s="316">
        <v>8</v>
      </c>
      <c r="I61" s="317">
        <v>8</v>
      </c>
      <c r="J61" s="316">
        <v>8</v>
      </c>
      <c r="K61" s="317">
        <v>8</v>
      </c>
      <c r="L61" s="316">
        <v>8</v>
      </c>
      <c r="M61" s="317">
        <v>8</v>
      </c>
      <c r="N61" s="316">
        <v>5</v>
      </c>
      <c r="O61" s="317">
        <v>5</v>
      </c>
      <c r="P61" s="316">
        <v>0</v>
      </c>
      <c r="Q61" s="317">
        <v>0</v>
      </c>
      <c r="R61" s="318" t="str">
        <f t="shared" si="1"/>
        <v>OKAY</v>
      </c>
    </row>
    <row r="62" spans="1:19">
      <c r="A62" s="360" t="s">
        <v>652</v>
      </c>
      <c r="B62" s="314" t="s">
        <v>394</v>
      </c>
      <c r="C62" s="315" t="s">
        <v>600</v>
      </c>
      <c r="D62" s="316">
        <v>4</v>
      </c>
      <c r="E62" s="317">
        <v>4</v>
      </c>
      <c r="F62" s="316">
        <v>5</v>
      </c>
      <c r="G62" s="317">
        <v>5</v>
      </c>
      <c r="H62" s="316">
        <v>4</v>
      </c>
      <c r="I62" s="317">
        <v>4</v>
      </c>
      <c r="J62" s="316">
        <v>5</v>
      </c>
      <c r="K62" s="317">
        <v>5</v>
      </c>
      <c r="L62" s="316">
        <v>4</v>
      </c>
      <c r="M62" s="317">
        <v>4</v>
      </c>
      <c r="N62" s="316">
        <v>4</v>
      </c>
      <c r="O62" s="317">
        <v>4</v>
      </c>
      <c r="P62" s="316">
        <v>4</v>
      </c>
      <c r="Q62" s="317">
        <v>4</v>
      </c>
      <c r="R62" s="318" t="str">
        <f t="shared" si="1"/>
        <v>OKAY</v>
      </c>
      <c r="S62" s="359" t="s">
        <v>687</v>
      </c>
    </row>
    <row r="63" spans="1:19" hidden="1">
      <c r="B63" s="314" t="s">
        <v>637</v>
      </c>
      <c r="C63" s="315" t="s">
        <v>600</v>
      </c>
      <c r="D63" s="316">
        <v>3</v>
      </c>
      <c r="E63" s="317">
        <v>3</v>
      </c>
      <c r="F63" s="316">
        <v>3</v>
      </c>
      <c r="G63" s="317">
        <v>4</v>
      </c>
      <c r="H63" s="316">
        <v>4</v>
      </c>
      <c r="I63" s="317">
        <v>3</v>
      </c>
      <c r="J63" s="316">
        <v>3</v>
      </c>
      <c r="K63" s="317">
        <v>3</v>
      </c>
      <c r="L63" s="316">
        <v>3</v>
      </c>
      <c r="M63" s="317">
        <v>4</v>
      </c>
      <c r="N63" s="316">
        <v>2</v>
      </c>
      <c r="O63" s="317">
        <v>1</v>
      </c>
      <c r="P63" s="316"/>
      <c r="Q63" s="317"/>
      <c r="R63" s="318" t="str">
        <f t="shared" si="1"/>
        <v>OKAY</v>
      </c>
    </row>
    <row r="64" spans="1:19" hidden="1">
      <c r="B64" s="331" t="s">
        <v>638</v>
      </c>
      <c r="C64" s="315" t="s">
        <v>600</v>
      </c>
      <c r="D64" s="316">
        <v>5</v>
      </c>
      <c r="E64" s="317">
        <v>5</v>
      </c>
      <c r="F64" s="316">
        <v>5</v>
      </c>
      <c r="G64" s="317">
        <v>5</v>
      </c>
      <c r="H64" s="316">
        <v>5</v>
      </c>
      <c r="I64" s="317">
        <v>5</v>
      </c>
      <c r="J64" s="316">
        <v>5</v>
      </c>
      <c r="K64" s="317">
        <v>5</v>
      </c>
      <c r="L64" s="316">
        <v>5</v>
      </c>
      <c r="M64" s="317">
        <v>5</v>
      </c>
      <c r="N64" s="316">
        <v>5</v>
      </c>
      <c r="O64" s="317">
        <v>5</v>
      </c>
      <c r="P64" s="316">
        <v>5</v>
      </c>
      <c r="Q64" s="317">
        <v>5</v>
      </c>
      <c r="R64" s="318" t="str">
        <f t="shared" si="1"/>
        <v>OKAY</v>
      </c>
    </row>
    <row r="65" spans="1:18" hidden="1">
      <c r="B65" s="331" t="s">
        <v>639</v>
      </c>
      <c r="C65" s="315" t="s">
        <v>600</v>
      </c>
      <c r="D65" s="316">
        <v>50</v>
      </c>
      <c r="E65" s="317">
        <v>50</v>
      </c>
      <c r="F65" s="316">
        <v>50</v>
      </c>
      <c r="G65" s="317">
        <v>50</v>
      </c>
      <c r="H65" s="316">
        <v>50</v>
      </c>
      <c r="I65" s="317">
        <v>50</v>
      </c>
      <c r="J65" s="316">
        <v>50</v>
      </c>
      <c r="K65" s="317">
        <v>50</v>
      </c>
      <c r="L65" s="316">
        <v>50</v>
      </c>
      <c r="M65" s="317">
        <v>50</v>
      </c>
      <c r="N65" s="316">
        <v>50</v>
      </c>
      <c r="O65" s="317">
        <v>50</v>
      </c>
      <c r="P65" s="316">
        <v>50</v>
      </c>
      <c r="Q65" s="317">
        <v>50</v>
      </c>
      <c r="R65" s="318" t="str">
        <f t="shared" si="1"/>
        <v>OKAY</v>
      </c>
    </row>
    <row r="66" spans="1:18" hidden="1">
      <c r="B66" s="314" t="s">
        <v>388</v>
      </c>
      <c r="C66" s="315" t="s">
        <v>600</v>
      </c>
      <c r="D66" s="327">
        <v>2</v>
      </c>
      <c r="E66" s="328">
        <v>3</v>
      </c>
      <c r="F66" s="327">
        <v>3</v>
      </c>
      <c r="G66" s="328">
        <v>2</v>
      </c>
      <c r="H66" s="327">
        <v>1</v>
      </c>
      <c r="I66" s="328">
        <v>1</v>
      </c>
      <c r="J66" s="327">
        <v>1</v>
      </c>
      <c r="K66" s="328">
        <v>2</v>
      </c>
      <c r="L66" s="327">
        <v>4</v>
      </c>
      <c r="M66" s="328">
        <v>3</v>
      </c>
      <c r="N66" s="327"/>
      <c r="O66" s="328"/>
      <c r="P66" s="327">
        <v>1</v>
      </c>
      <c r="Q66" s="328">
        <v>1</v>
      </c>
      <c r="R66" s="318" t="str">
        <f t="shared" si="1"/>
        <v>OKAY</v>
      </c>
    </row>
    <row r="67" spans="1:18" hidden="1">
      <c r="B67" s="314" t="s">
        <v>196</v>
      </c>
      <c r="C67" s="315" t="s">
        <v>600</v>
      </c>
      <c r="D67" s="327">
        <v>2</v>
      </c>
      <c r="E67" s="328">
        <v>7</v>
      </c>
      <c r="F67" s="327">
        <v>7</v>
      </c>
      <c r="G67" s="328">
        <v>7</v>
      </c>
      <c r="H67" s="327">
        <v>6</v>
      </c>
      <c r="I67" s="328">
        <v>9</v>
      </c>
      <c r="J67" s="327">
        <v>8</v>
      </c>
      <c r="K67" s="328">
        <v>7</v>
      </c>
      <c r="L67" s="327">
        <v>8</v>
      </c>
      <c r="M67" s="328">
        <v>7</v>
      </c>
      <c r="N67" s="327">
        <v>7</v>
      </c>
      <c r="O67" s="328">
        <v>2</v>
      </c>
      <c r="P67" s="327">
        <v>3</v>
      </c>
      <c r="Q67" s="328">
        <v>2</v>
      </c>
      <c r="R67" s="318" t="str">
        <f t="shared" si="1"/>
        <v>OKAY</v>
      </c>
    </row>
    <row r="68" spans="1:18" hidden="1">
      <c r="B68" s="314" t="s">
        <v>184</v>
      </c>
      <c r="C68" s="315" t="s">
        <v>600</v>
      </c>
      <c r="D68" s="316">
        <v>18</v>
      </c>
      <c r="E68" s="317">
        <v>29</v>
      </c>
      <c r="F68" s="316">
        <v>29</v>
      </c>
      <c r="G68" s="317">
        <v>29</v>
      </c>
      <c r="H68" s="316">
        <v>29</v>
      </c>
      <c r="I68" s="317">
        <v>29</v>
      </c>
      <c r="J68" s="316">
        <v>29</v>
      </c>
      <c r="K68" s="317">
        <v>29</v>
      </c>
      <c r="L68" s="316">
        <v>29</v>
      </c>
      <c r="M68" s="317">
        <v>31</v>
      </c>
      <c r="N68" s="316">
        <v>31</v>
      </c>
      <c r="O68" s="317">
        <v>8</v>
      </c>
      <c r="P68" s="316">
        <v>8</v>
      </c>
      <c r="Q68" s="317">
        <v>18</v>
      </c>
      <c r="R68" s="318" t="str">
        <f t="shared" si="1"/>
        <v>OKAY</v>
      </c>
    </row>
    <row r="69" spans="1:18" hidden="1">
      <c r="B69" s="314" t="s">
        <v>640</v>
      </c>
      <c r="C69" s="315" t="s">
        <v>600</v>
      </c>
      <c r="D69" s="316">
        <v>1</v>
      </c>
      <c r="E69" s="317">
        <v>2</v>
      </c>
      <c r="F69" s="316">
        <v>2</v>
      </c>
      <c r="G69" s="317">
        <v>2</v>
      </c>
      <c r="H69" s="316">
        <v>2</v>
      </c>
      <c r="I69" s="317">
        <v>2</v>
      </c>
      <c r="J69" s="316">
        <v>2</v>
      </c>
      <c r="K69" s="317">
        <v>2</v>
      </c>
      <c r="L69" s="316">
        <v>2</v>
      </c>
      <c r="M69" s="317">
        <v>1</v>
      </c>
      <c r="N69" s="316">
        <v>1</v>
      </c>
      <c r="O69" s="317">
        <v>0</v>
      </c>
      <c r="P69" s="316">
        <v>0</v>
      </c>
      <c r="Q69" s="317">
        <v>1</v>
      </c>
      <c r="R69" s="318" t="str">
        <f t="shared" si="1"/>
        <v>OKAY</v>
      </c>
    </row>
    <row r="70" spans="1:18">
      <c r="A70" s="360" t="s">
        <v>652</v>
      </c>
      <c r="B70" s="314" t="s">
        <v>586</v>
      </c>
      <c r="C70" s="315" t="s">
        <v>600</v>
      </c>
      <c r="D70" s="319">
        <v>1</v>
      </c>
      <c r="E70" s="319">
        <v>2</v>
      </c>
      <c r="F70" s="319">
        <v>2</v>
      </c>
      <c r="G70" s="319">
        <v>0</v>
      </c>
      <c r="H70" s="319">
        <v>0</v>
      </c>
      <c r="I70" s="319">
        <v>2</v>
      </c>
      <c r="J70" s="319">
        <v>2</v>
      </c>
      <c r="K70" s="319">
        <v>1</v>
      </c>
      <c r="L70" s="319">
        <v>1</v>
      </c>
      <c r="M70" s="319">
        <v>2</v>
      </c>
      <c r="N70" s="319">
        <v>2</v>
      </c>
      <c r="O70" s="319">
        <v>1</v>
      </c>
      <c r="P70" s="319">
        <v>0</v>
      </c>
      <c r="Q70" s="319">
        <v>0</v>
      </c>
      <c r="R70" s="318" t="str">
        <f t="shared" si="1"/>
        <v>OKAY</v>
      </c>
    </row>
    <row r="72" spans="1:18" ht="15.75">
      <c r="B72" s="332"/>
      <c r="C72" s="333" t="s">
        <v>641</v>
      </c>
      <c r="D72" s="332">
        <f>2+D33+D36+D41+D58</f>
        <v>10</v>
      </c>
      <c r="E72" s="332">
        <f t="shared" ref="E72:M72" si="2">2+E33+E36+E41+E58</f>
        <v>11</v>
      </c>
      <c r="F72" s="332">
        <f t="shared" si="2"/>
        <v>9</v>
      </c>
      <c r="G72" s="332">
        <f t="shared" si="2"/>
        <v>12</v>
      </c>
      <c r="H72" s="332">
        <f t="shared" si="2"/>
        <v>12</v>
      </c>
      <c r="I72" s="332">
        <f t="shared" si="2"/>
        <v>8</v>
      </c>
      <c r="J72" s="332">
        <f t="shared" si="2"/>
        <v>12</v>
      </c>
      <c r="K72" s="332">
        <f t="shared" si="2"/>
        <v>10</v>
      </c>
      <c r="L72" s="332">
        <f t="shared" si="2"/>
        <v>9</v>
      </c>
      <c r="M72" s="332">
        <f t="shared" si="2"/>
        <v>11</v>
      </c>
      <c r="N72" s="332">
        <f t="shared" ref="N72:Q72" si="3">SUMIF($C6:$C70,"ja",N6:N70)</f>
        <v>5</v>
      </c>
      <c r="O72" s="332">
        <f t="shared" si="3"/>
        <v>2</v>
      </c>
      <c r="P72" s="332">
        <f t="shared" si="3"/>
        <v>2</v>
      </c>
      <c r="Q72" s="332">
        <f t="shared" si="3"/>
        <v>5</v>
      </c>
    </row>
    <row r="73" spans="1:18">
      <c r="E73" s="307">
        <f>+D72+E72</f>
        <v>21</v>
      </c>
      <c r="G73" s="307">
        <f>+F72+G72</f>
        <v>21</v>
      </c>
      <c r="I73" s="307">
        <f>+H72+I72</f>
        <v>20</v>
      </c>
      <c r="K73" s="307">
        <f>+J72+K72</f>
        <v>22</v>
      </c>
      <c r="M73" s="307">
        <f>+L72+M72</f>
        <v>20</v>
      </c>
      <c r="O73" s="307">
        <f>+N72+O72</f>
        <v>7</v>
      </c>
      <c r="Q73" s="307">
        <f>+P72+Q72</f>
        <v>7</v>
      </c>
    </row>
  </sheetData>
  <autoFilter ref="C4:C70">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2">
    <cfRule type="expression" dxfId="191" priority="47">
      <formula>$C72="nein"</formula>
    </cfRule>
    <cfRule type="expression" dxfId="190" priority="48">
      <formula>$C72="ja"</formula>
    </cfRule>
  </conditionalFormatting>
  <conditionalFormatting sqref="B35:B43 B45:B48 D55:Q55 D31:Q31 D36:Q37 B63:B68 D21:Q23 B70 B6:Q17 B26:Q27 B19:C23 D19:Q19 C57:C70 D57:Q58 B57:B61 D34:Q34 D39:Q48 D61:Q66 D68:Q70 D50:Q50 B50:C55 D52:Q53 B29:B33 D29:Q29 C29:C48">
    <cfRule type="expression" dxfId="189" priority="45">
      <formula>$C6="nein"</formula>
    </cfRule>
    <cfRule type="expression" dxfId="188" priority="46">
      <formula>$C6="ja"</formula>
    </cfRule>
  </conditionalFormatting>
  <conditionalFormatting sqref="B34">
    <cfRule type="expression" dxfId="187" priority="43">
      <formula>$C34="nein"</formula>
    </cfRule>
    <cfRule type="expression" dxfId="186" priority="44">
      <formula>$C34="ja"</formula>
    </cfRule>
  </conditionalFormatting>
  <conditionalFormatting sqref="D35:Q35">
    <cfRule type="expression" dxfId="185" priority="41">
      <formula>$C35="nein"</formula>
    </cfRule>
    <cfRule type="expression" dxfId="184" priority="42">
      <formula>$C35="ja"</formula>
    </cfRule>
  </conditionalFormatting>
  <conditionalFormatting sqref="D38:Q38">
    <cfRule type="expression" dxfId="183" priority="39">
      <formula>$C38="nein"</formula>
    </cfRule>
    <cfRule type="expression" dxfId="182" priority="40">
      <formula>$C38="ja"</formula>
    </cfRule>
  </conditionalFormatting>
  <conditionalFormatting sqref="D59:Q60">
    <cfRule type="expression" dxfId="181" priority="37">
      <formula>$C59="nein"</formula>
    </cfRule>
    <cfRule type="expression" dxfId="180" priority="38">
      <formula>$C59="ja"</formula>
    </cfRule>
  </conditionalFormatting>
  <conditionalFormatting sqref="D30:Q30">
    <cfRule type="expression" dxfId="179" priority="35">
      <formula>$C30="nein"</formula>
    </cfRule>
    <cfRule type="expression" dxfId="178" priority="36">
      <formula>$C30="ja"</formula>
    </cfRule>
  </conditionalFormatting>
  <conditionalFormatting sqref="D32:Q33">
    <cfRule type="expression" dxfId="177" priority="33">
      <formula>$C32="nein"</formula>
    </cfRule>
    <cfRule type="expression" dxfId="176" priority="34">
      <formula>$C32="ja"</formula>
    </cfRule>
  </conditionalFormatting>
  <conditionalFormatting sqref="D54:Q54">
    <cfRule type="expression" dxfId="175" priority="31">
      <formula>$C54="nein"</formula>
    </cfRule>
    <cfRule type="expression" dxfId="174" priority="32">
      <formula>$C54="ja"</formula>
    </cfRule>
  </conditionalFormatting>
  <conditionalFormatting sqref="B44">
    <cfRule type="expression" dxfId="173" priority="29">
      <formula>$C44="nein"</formula>
    </cfRule>
    <cfRule type="expression" dxfId="172" priority="30">
      <formula>$C44="ja"</formula>
    </cfRule>
  </conditionalFormatting>
  <conditionalFormatting sqref="B62">
    <cfRule type="expression" dxfId="171" priority="27">
      <formula>$C62="nein"</formula>
    </cfRule>
    <cfRule type="expression" dxfId="170" priority="28">
      <formula>$C62="ja"</formula>
    </cfRule>
  </conditionalFormatting>
  <conditionalFormatting sqref="D20:Q20">
    <cfRule type="expression" dxfId="169" priority="23">
      <formula>$C20="nein"</formula>
    </cfRule>
    <cfRule type="expression" dxfId="168" priority="24">
      <formula>$C20="ja"</formula>
    </cfRule>
  </conditionalFormatting>
  <conditionalFormatting sqref="B69">
    <cfRule type="expression" dxfId="167" priority="21">
      <formula>$C69="nein"</formula>
    </cfRule>
    <cfRule type="expression" dxfId="166" priority="22">
      <formula>$C69="ja"</formula>
    </cfRule>
  </conditionalFormatting>
  <conditionalFormatting sqref="D67:Q67">
    <cfRule type="expression" dxfId="165" priority="25">
      <formula>$C67="nein"</formula>
    </cfRule>
    <cfRule type="expression" dxfId="164" priority="26">
      <formula>$C67="ja"</formula>
    </cfRule>
  </conditionalFormatting>
  <conditionalFormatting sqref="B24:C25">
    <cfRule type="expression" dxfId="163" priority="19">
      <formula>$C24="nein"</formula>
    </cfRule>
    <cfRule type="expression" dxfId="162" priority="20">
      <formula>$C24="ja"</formula>
    </cfRule>
  </conditionalFormatting>
  <conditionalFormatting sqref="D24:Q25">
    <cfRule type="expression" dxfId="161" priority="17">
      <formula>$C24="nein"</formula>
    </cfRule>
    <cfRule type="expression" dxfId="160" priority="18">
      <formula>$C24="ja"</formula>
    </cfRule>
  </conditionalFormatting>
  <conditionalFormatting sqref="B18:Q18">
    <cfRule type="expression" dxfId="159" priority="15">
      <formula>$C18="nein"</formula>
    </cfRule>
    <cfRule type="expression" dxfId="158" priority="16">
      <formula>$C18="ja"</formula>
    </cfRule>
  </conditionalFormatting>
  <conditionalFormatting sqref="B56">
    <cfRule type="expression" dxfId="157" priority="13">
      <formula>$C56="nein"</formula>
    </cfRule>
    <cfRule type="expression" dxfId="156" priority="14">
      <formula>$C56="ja"</formula>
    </cfRule>
  </conditionalFormatting>
  <conditionalFormatting sqref="C56:Q56">
    <cfRule type="expression" dxfId="155" priority="11">
      <formula>$C56="nein"</formula>
    </cfRule>
    <cfRule type="expression" dxfId="154" priority="12">
      <formula>$C56="ja"</formula>
    </cfRule>
  </conditionalFormatting>
  <conditionalFormatting sqref="C49">
    <cfRule type="expression" dxfId="153" priority="9">
      <formula>$C49="nein"</formula>
    </cfRule>
    <cfRule type="expression" dxfId="152" priority="10">
      <formula>$C49="ja"</formula>
    </cfRule>
  </conditionalFormatting>
  <conditionalFormatting sqref="B49">
    <cfRule type="expression" dxfId="151" priority="7">
      <formula>$C49="nein"</formula>
    </cfRule>
    <cfRule type="expression" dxfId="150" priority="8">
      <formula>$C49="ja"</formula>
    </cfRule>
  </conditionalFormatting>
  <conditionalFormatting sqref="D49:Q49">
    <cfRule type="expression" dxfId="149" priority="5">
      <formula>$C49="nein"</formula>
    </cfRule>
    <cfRule type="expression" dxfId="148" priority="6">
      <formula>$C49="ja"</formula>
    </cfRule>
  </conditionalFormatting>
  <conditionalFormatting sqref="D51:Q51">
    <cfRule type="expression" dxfId="147" priority="3">
      <formula>$C51="nein"</formula>
    </cfRule>
    <cfRule type="expression" dxfId="146" priority="4">
      <formula>$C51="ja"</formula>
    </cfRule>
  </conditionalFormatting>
  <conditionalFormatting sqref="B28:Q28">
    <cfRule type="expression" dxfId="145" priority="1">
      <formula>$C28="nein"</formula>
    </cfRule>
    <cfRule type="expression" dxfId="144" priority="2">
      <formula>$C28="ja"</formula>
    </cfRule>
  </conditionalFormatting>
  <pageMargins left="0.7" right="0.7" top="0.78740157499999996" bottom="0.78740157499999996" header="0.3" footer="0.3"/>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2:S73"/>
  <sheetViews>
    <sheetView zoomScaleNormal="100" workbookViewId="0">
      <selection activeCell="T9" sqref="T9"/>
    </sheetView>
  </sheetViews>
  <sheetFormatPr baseColWidth="10" defaultColWidth="11.42578125" defaultRowHeight="15"/>
  <cols>
    <col min="1" max="1" width="11.42578125" style="307" customWidth="1"/>
    <col min="2" max="2" width="34.85546875" style="307" customWidth="1"/>
    <col min="3" max="3" width="15.85546875" style="307" customWidth="1"/>
    <col min="4" max="17" width="5.7109375" style="307" customWidth="1"/>
    <col min="18" max="18" width="14.7109375" style="307" bestFit="1" customWidth="1"/>
    <col min="19" max="16384" width="11.42578125" style="307"/>
  </cols>
  <sheetData>
    <row r="2" spans="1:18" ht="45" customHeight="1">
      <c r="B2" s="407" t="s">
        <v>689</v>
      </c>
      <c r="C2" s="408"/>
      <c r="D2" s="408"/>
      <c r="E2" s="408"/>
      <c r="F2" s="408"/>
      <c r="G2" s="408"/>
      <c r="H2" s="408"/>
      <c r="I2" s="408"/>
      <c r="J2" s="408"/>
      <c r="K2" s="408"/>
      <c r="L2" s="408"/>
      <c r="M2" s="408"/>
      <c r="N2" s="408"/>
      <c r="O2" s="408"/>
      <c r="P2" s="408"/>
      <c r="Q2" s="408"/>
    </row>
    <row r="4" spans="1:18">
      <c r="B4" s="409" t="s">
        <v>588</v>
      </c>
      <c r="C4" s="409" t="s">
        <v>589</v>
      </c>
      <c r="D4" s="411" t="s">
        <v>590</v>
      </c>
      <c r="E4" s="412"/>
      <c r="F4" s="411" t="s">
        <v>591</v>
      </c>
      <c r="G4" s="412"/>
      <c r="H4" s="411" t="s">
        <v>592</v>
      </c>
      <c r="I4" s="412"/>
      <c r="J4" s="411" t="s">
        <v>593</v>
      </c>
      <c r="K4" s="412"/>
      <c r="L4" s="411" t="s">
        <v>594</v>
      </c>
      <c r="M4" s="412"/>
      <c r="N4" s="411" t="s">
        <v>595</v>
      </c>
      <c r="O4" s="412"/>
      <c r="P4" s="411" t="s">
        <v>596</v>
      </c>
      <c r="Q4" s="412"/>
      <c r="R4" s="308" t="s">
        <v>597</v>
      </c>
    </row>
    <row r="5" spans="1:18" hidden="1">
      <c r="B5" s="410"/>
      <c r="C5" s="410"/>
      <c r="D5" s="309" t="s">
        <v>598</v>
      </c>
      <c r="E5" s="310" t="s">
        <v>599</v>
      </c>
      <c r="F5" s="311" t="s">
        <v>598</v>
      </c>
      <c r="G5" s="312" t="s">
        <v>599</v>
      </c>
      <c r="H5" s="311" t="s">
        <v>598</v>
      </c>
      <c r="I5" s="312" t="s">
        <v>599</v>
      </c>
      <c r="J5" s="311" t="s">
        <v>598</v>
      </c>
      <c r="K5" s="312" t="s">
        <v>599</v>
      </c>
      <c r="L5" s="311" t="s">
        <v>598</v>
      </c>
      <c r="M5" s="312" t="s">
        <v>599</v>
      </c>
      <c r="N5" s="311" t="s">
        <v>598</v>
      </c>
      <c r="O5" s="312" t="s">
        <v>599</v>
      </c>
      <c r="P5" s="311" t="s">
        <v>598</v>
      </c>
      <c r="Q5" s="312" t="s">
        <v>599</v>
      </c>
      <c r="R5" s="313"/>
    </row>
    <row r="6" spans="1:18" hidden="1">
      <c r="B6" s="314" t="s">
        <v>396</v>
      </c>
      <c r="C6" s="315" t="s">
        <v>600</v>
      </c>
      <c r="D6" s="316">
        <v>5</v>
      </c>
      <c r="E6" s="317">
        <v>7</v>
      </c>
      <c r="F6" s="316">
        <v>7</v>
      </c>
      <c r="G6" s="317">
        <v>7</v>
      </c>
      <c r="H6" s="316">
        <v>7</v>
      </c>
      <c r="I6" s="317">
        <v>7</v>
      </c>
      <c r="J6" s="316">
        <v>7</v>
      </c>
      <c r="K6" s="317">
        <v>7</v>
      </c>
      <c r="L6" s="316">
        <v>7</v>
      </c>
      <c r="M6" s="317">
        <v>7</v>
      </c>
      <c r="N6" s="316">
        <v>7</v>
      </c>
      <c r="O6" s="317">
        <v>5</v>
      </c>
      <c r="P6" s="316">
        <v>5</v>
      </c>
      <c r="Q6" s="317">
        <v>5</v>
      </c>
      <c r="R6" s="318" t="str">
        <f>IF(D6+F6+H6+J6+L6+N6+P6-E6-G6-I6-K6-M6-O6-Q6=0,"OKAY",D6+F6+H6+J6+L6+N6+P6-E6-G6-I6-K6-M6-O6-Q6)</f>
        <v>OKAY</v>
      </c>
    </row>
    <row r="7" spans="1:18" hidden="1">
      <c r="B7" s="314" t="s">
        <v>601</v>
      </c>
      <c r="C7" s="315" t="s">
        <v>600</v>
      </c>
      <c r="D7" s="316">
        <v>6</v>
      </c>
      <c r="E7" s="317">
        <v>8</v>
      </c>
      <c r="F7" s="316">
        <v>8</v>
      </c>
      <c r="G7" s="317">
        <v>8</v>
      </c>
      <c r="H7" s="316">
        <v>8</v>
      </c>
      <c r="I7" s="317">
        <v>9</v>
      </c>
      <c r="J7" s="316">
        <v>9</v>
      </c>
      <c r="K7" s="317">
        <v>8</v>
      </c>
      <c r="L7" s="316">
        <v>8</v>
      </c>
      <c r="M7" s="317">
        <v>8</v>
      </c>
      <c r="N7" s="316">
        <v>8</v>
      </c>
      <c r="O7" s="317">
        <v>6</v>
      </c>
      <c r="P7" s="316">
        <v>5</v>
      </c>
      <c r="Q7" s="317">
        <v>5</v>
      </c>
      <c r="R7" s="318" t="str">
        <f>IF(D7+F7+H7+J7+L7+N7+P7-E7-G7-I7-K7-M7-O7-Q7=0,"OKAY",D7+F7+H7+J7+L7+N7+P7-E7-G7-I7-K7-M7-O7-Q7)</f>
        <v>OKAY</v>
      </c>
    </row>
    <row r="8" spans="1:18">
      <c r="A8" s="360" t="s">
        <v>652</v>
      </c>
      <c r="B8" s="314" t="s">
        <v>685</v>
      </c>
      <c r="C8" s="315" t="s">
        <v>603</v>
      </c>
      <c r="D8" s="316">
        <v>15</v>
      </c>
      <c r="E8" s="317">
        <v>18</v>
      </c>
      <c r="F8" s="316">
        <v>19</v>
      </c>
      <c r="G8" s="317">
        <v>18</v>
      </c>
      <c r="H8" s="316">
        <v>19</v>
      </c>
      <c r="I8" s="317">
        <v>19</v>
      </c>
      <c r="J8" s="316">
        <v>18</v>
      </c>
      <c r="K8" s="317">
        <v>17</v>
      </c>
      <c r="L8" s="316">
        <v>18</v>
      </c>
      <c r="M8" s="317">
        <v>17</v>
      </c>
      <c r="N8" s="316">
        <v>17</v>
      </c>
      <c r="O8" s="317">
        <v>13</v>
      </c>
      <c r="P8" s="316">
        <v>13</v>
      </c>
      <c r="Q8" s="317">
        <v>17</v>
      </c>
      <c r="R8" s="318" t="str">
        <f>IF(D8+F8+H8+J8+L8+N8+P8-E8-G8-I8-K8-M8-O8-Q8=0,"OKAY",D8+F8+H8+J8+L8+N8+P8-E8-G8-I8-K8-M8-O8-Q8)</f>
        <v>OKAY</v>
      </c>
    </row>
    <row r="9" spans="1:18">
      <c r="A9" s="360" t="s">
        <v>652</v>
      </c>
      <c r="B9" s="314" t="s">
        <v>602</v>
      </c>
      <c r="C9" s="315" t="s">
        <v>600</v>
      </c>
      <c r="D9" s="319">
        <v>5</v>
      </c>
      <c r="E9" s="319">
        <v>5</v>
      </c>
      <c r="F9" s="319">
        <v>5</v>
      </c>
      <c r="G9" s="319">
        <v>5</v>
      </c>
      <c r="H9" s="319">
        <v>5</v>
      </c>
      <c r="I9" s="319">
        <v>5</v>
      </c>
      <c r="J9" s="319">
        <v>5</v>
      </c>
      <c r="K9" s="319">
        <v>5</v>
      </c>
      <c r="L9" s="319">
        <v>5</v>
      </c>
      <c r="M9" s="319">
        <v>5</v>
      </c>
      <c r="N9" s="319">
        <v>5</v>
      </c>
      <c r="O9" s="319">
        <v>5</v>
      </c>
      <c r="P9" s="319">
        <v>5</v>
      </c>
      <c r="Q9" s="319">
        <v>5</v>
      </c>
      <c r="R9" s="318" t="s">
        <v>604</v>
      </c>
    </row>
    <row r="10" spans="1:18" hidden="1">
      <c r="B10" s="314" t="s">
        <v>605</v>
      </c>
      <c r="C10" s="315" t="s">
        <v>600</v>
      </c>
      <c r="D10" s="316">
        <v>27</v>
      </c>
      <c r="E10" s="317">
        <v>30</v>
      </c>
      <c r="F10" s="316">
        <v>30</v>
      </c>
      <c r="G10" s="317">
        <v>28</v>
      </c>
      <c r="H10" s="316">
        <v>28</v>
      </c>
      <c r="I10" s="317">
        <v>29</v>
      </c>
      <c r="J10" s="316">
        <v>29</v>
      </c>
      <c r="K10" s="317">
        <v>28</v>
      </c>
      <c r="L10" s="316">
        <v>28</v>
      </c>
      <c r="M10" s="317">
        <v>30</v>
      </c>
      <c r="N10" s="316">
        <v>30</v>
      </c>
      <c r="O10" s="317">
        <v>28</v>
      </c>
      <c r="P10" s="316">
        <v>28</v>
      </c>
      <c r="Q10" s="317">
        <v>27</v>
      </c>
      <c r="R10" s="318" t="str">
        <f t="shared" ref="R10:R20" si="0">IF(D10+F10+H10+J10+L10+N10+P10-E10-G10-I10-K10-M10-O10-Q10=0,"OKAY",D10+F10+H10+J10+L10+N10+P10-E10-G10-I10-K10-M10-O10-Q10)</f>
        <v>OKAY</v>
      </c>
    </row>
    <row r="11" spans="1:18" hidden="1">
      <c r="B11" s="314" t="s">
        <v>606</v>
      </c>
      <c r="C11" s="315" t="s">
        <v>600</v>
      </c>
      <c r="D11" s="316"/>
      <c r="E11" s="317">
        <v>6</v>
      </c>
      <c r="F11" s="316">
        <v>6</v>
      </c>
      <c r="G11" s="317">
        <v>6</v>
      </c>
      <c r="H11" s="316">
        <v>6</v>
      </c>
      <c r="I11" s="317">
        <v>6</v>
      </c>
      <c r="J11" s="316">
        <v>6</v>
      </c>
      <c r="K11" s="317">
        <v>6</v>
      </c>
      <c r="L11" s="316">
        <v>6</v>
      </c>
      <c r="M11" s="317"/>
      <c r="N11" s="316"/>
      <c r="O11" s="317"/>
      <c r="P11" s="316"/>
      <c r="Q11" s="317"/>
      <c r="R11" s="318" t="str">
        <f t="shared" si="0"/>
        <v>OKAY</v>
      </c>
    </row>
    <row r="12" spans="1:18" hidden="1">
      <c r="B12" s="314" t="s">
        <v>607</v>
      </c>
      <c r="C12" s="315" t="s">
        <v>600</v>
      </c>
      <c r="D12" s="316">
        <v>10</v>
      </c>
      <c r="E12" s="317">
        <v>10</v>
      </c>
      <c r="F12" s="316">
        <v>10</v>
      </c>
      <c r="G12" s="317">
        <v>10</v>
      </c>
      <c r="H12" s="316">
        <v>10</v>
      </c>
      <c r="I12" s="317">
        <v>10</v>
      </c>
      <c r="J12" s="316">
        <v>10</v>
      </c>
      <c r="K12" s="317">
        <v>10</v>
      </c>
      <c r="L12" s="316">
        <v>10</v>
      </c>
      <c r="M12" s="317">
        <v>10</v>
      </c>
      <c r="N12" s="316">
        <v>10</v>
      </c>
      <c r="O12" s="317">
        <v>10</v>
      </c>
      <c r="P12" s="316">
        <v>10</v>
      </c>
      <c r="Q12" s="317">
        <v>10</v>
      </c>
      <c r="R12" s="318" t="str">
        <f t="shared" si="0"/>
        <v>OKAY</v>
      </c>
    </row>
    <row r="13" spans="1:18">
      <c r="A13" s="360" t="s">
        <v>652</v>
      </c>
      <c r="B13" s="314" t="s">
        <v>397</v>
      </c>
      <c r="C13" s="315" t="s">
        <v>603</v>
      </c>
      <c r="D13" s="319">
        <v>2</v>
      </c>
      <c r="E13" s="319">
        <v>1</v>
      </c>
      <c r="F13" s="319">
        <v>1</v>
      </c>
      <c r="G13" s="319">
        <v>2</v>
      </c>
      <c r="H13" s="319">
        <v>2</v>
      </c>
      <c r="I13" s="319">
        <v>1</v>
      </c>
      <c r="J13" s="319">
        <v>2</v>
      </c>
      <c r="K13" s="319">
        <v>2</v>
      </c>
      <c r="L13" s="319">
        <v>1</v>
      </c>
      <c r="M13" s="319">
        <v>2</v>
      </c>
      <c r="N13" s="319">
        <v>0</v>
      </c>
      <c r="O13" s="319">
        <v>0</v>
      </c>
      <c r="P13" s="319">
        <v>0</v>
      </c>
      <c r="Q13" s="319">
        <v>0</v>
      </c>
      <c r="R13" s="318" t="str">
        <f t="shared" si="0"/>
        <v>OKAY</v>
      </c>
    </row>
    <row r="14" spans="1:18">
      <c r="A14" s="360" t="s">
        <v>652</v>
      </c>
      <c r="B14" s="355" t="s">
        <v>678</v>
      </c>
      <c r="C14" s="356" t="s">
        <v>600</v>
      </c>
      <c r="D14" s="357">
        <v>0</v>
      </c>
      <c r="E14" s="358">
        <v>0</v>
      </c>
      <c r="F14" s="357">
        <v>0</v>
      </c>
      <c r="G14" s="358">
        <v>0</v>
      </c>
      <c r="H14" s="357">
        <v>0</v>
      </c>
      <c r="I14" s="358">
        <v>0</v>
      </c>
      <c r="J14" s="357">
        <v>0</v>
      </c>
      <c r="K14" s="358">
        <v>0</v>
      </c>
      <c r="L14" s="357">
        <v>0</v>
      </c>
      <c r="M14" s="358">
        <v>0</v>
      </c>
      <c r="N14" s="357">
        <v>0</v>
      </c>
      <c r="O14" s="358">
        <v>0</v>
      </c>
      <c r="P14" s="357">
        <v>0</v>
      </c>
      <c r="Q14" s="358">
        <v>0</v>
      </c>
      <c r="R14" s="318" t="str">
        <f t="shared" si="0"/>
        <v>OKAY</v>
      </c>
    </row>
    <row r="15" spans="1:18" ht="15" customHeight="1">
      <c r="A15" s="359" t="s">
        <v>686</v>
      </c>
      <c r="B15" s="355" t="s">
        <v>681</v>
      </c>
      <c r="C15" s="356" t="s">
        <v>600</v>
      </c>
      <c r="D15" s="357">
        <v>4</v>
      </c>
      <c r="E15" s="358">
        <v>4</v>
      </c>
      <c r="F15" s="357">
        <v>4</v>
      </c>
      <c r="G15" s="358">
        <v>4</v>
      </c>
      <c r="H15" s="357">
        <v>4</v>
      </c>
      <c r="I15" s="358">
        <v>4</v>
      </c>
      <c r="J15" s="357">
        <v>4</v>
      </c>
      <c r="K15" s="358">
        <v>4</v>
      </c>
      <c r="L15" s="357">
        <v>4</v>
      </c>
      <c r="M15" s="358">
        <v>4</v>
      </c>
      <c r="N15" s="357">
        <v>0</v>
      </c>
      <c r="O15" s="358">
        <v>0</v>
      </c>
      <c r="P15" s="357">
        <v>0</v>
      </c>
      <c r="Q15" s="358">
        <v>0</v>
      </c>
      <c r="R15" s="318" t="str">
        <f t="shared" si="0"/>
        <v>OKAY</v>
      </c>
    </row>
    <row r="16" spans="1:18" hidden="1">
      <c r="B16" s="314" t="s">
        <v>608</v>
      </c>
      <c r="C16" s="315" t="s">
        <v>600</v>
      </c>
      <c r="D16" s="316">
        <v>0</v>
      </c>
      <c r="E16" s="317">
        <v>1</v>
      </c>
      <c r="F16" s="316">
        <v>0</v>
      </c>
      <c r="G16" s="317">
        <v>1</v>
      </c>
      <c r="H16" s="316">
        <v>0</v>
      </c>
      <c r="I16" s="317">
        <v>1</v>
      </c>
      <c r="J16" s="316">
        <v>1</v>
      </c>
      <c r="K16" s="317">
        <v>0</v>
      </c>
      <c r="L16" s="316">
        <v>1</v>
      </c>
      <c r="M16" s="317">
        <v>0</v>
      </c>
      <c r="N16" s="316">
        <v>1</v>
      </c>
      <c r="O16" s="317">
        <v>0</v>
      </c>
      <c r="P16" s="316">
        <v>0</v>
      </c>
      <c r="Q16" s="317">
        <v>0</v>
      </c>
      <c r="R16" s="318" t="str">
        <f t="shared" si="0"/>
        <v>OKAY</v>
      </c>
    </row>
    <row r="17" spans="1:19" hidden="1">
      <c r="B17" s="314" t="s">
        <v>389</v>
      </c>
      <c r="C17" s="315" t="s">
        <v>600</v>
      </c>
      <c r="D17" s="316">
        <v>10</v>
      </c>
      <c r="E17" s="317">
        <v>12</v>
      </c>
      <c r="F17" s="316">
        <v>12</v>
      </c>
      <c r="G17" s="317">
        <v>11</v>
      </c>
      <c r="H17" s="316">
        <v>12</v>
      </c>
      <c r="I17" s="317">
        <v>16</v>
      </c>
      <c r="J17" s="316">
        <v>13</v>
      </c>
      <c r="K17" s="317">
        <v>12</v>
      </c>
      <c r="L17" s="316">
        <v>15</v>
      </c>
      <c r="M17" s="317">
        <v>11</v>
      </c>
      <c r="N17" s="316"/>
      <c r="O17" s="317"/>
      <c r="P17" s="316"/>
      <c r="Q17" s="317"/>
      <c r="R17" s="318" t="str">
        <f t="shared" si="0"/>
        <v>OKAY</v>
      </c>
    </row>
    <row r="18" spans="1:19" hidden="1">
      <c r="B18" s="314" t="s">
        <v>609</v>
      </c>
      <c r="C18" s="315" t="s">
        <v>600</v>
      </c>
      <c r="D18" s="316">
        <v>2</v>
      </c>
      <c r="E18" s="317">
        <v>2</v>
      </c>
      <c r="F18" s="316">
        <v>2</v>
      </c>
      <c r="G18" s="317">
        <v>4</v>
      </c>
      <c r="H18" s="316">
        <v>1</v>
      </c>
      <c r="I18" s="317">
        <v>4</v>
      </c>
      <c r="J18" s="316">
        <v>2</v>
      </c>
      <c r="K18" s="317">
        <v>2</v>
      </c>
      <c r="L18" s="316">
        <v>4</v>
      </c>
      <c r="M18" s="317">
        <v>0</v>
      </c>
      <c r="N18" s="316">
        <v>3</v>
      </c>
      <c r="O18" s="317">
        <v>2</v>
      </c>
      <c r="P18" s="316">
        <v>0</v>
      </c>
      <c r="Q18" s="317">
        <v>0</v>
      </c>
      <c r="R18" s="318" t="str">
        <f t="shared" si="0"/>
        <v>OKAY</v>
      </c>
    </row>
    <row r="19" spans="1:19" hidden="1">
      <c r="B19" s="314" t="s">
        <v>610</v>
      </c>
      <c r="C19" s="315" t="s">
        <v>600</v>
      </c>
      <c r="D19" s="319">
        <v>0</v>
      </c>
      <c r="E19" s="319">
        <v>5</v>
      </c>
      <c r="F19" s="319">
        <v>4</v>
      </c>
      <c r="G19" s="319">
        <v>3</v>
      </c>
      <c r="H19" s="319">
        <v>4</v>
      </c>
      <c r="I19" s="319">
        <v>6</v>
      </c>
      <c r="J19" s="319">
        <v>6</v>
      </c>
      <c r="K19" s="319">
        <v>2</v>
      </c>
      <c r="L19" s="319">
        <v>2</v>
      </c>
      <c r="M19" s="319">
        <v>2</v>
      </c>
      <c r="N19" s="319">
        <v>2</v>
      </c>
      <c r="O19" s="319">
        <v>0</v>
      </c>
      <c r="P19" s="319">
        <v>0</v>
      </c>
      <c r="Q19" s="319">
        <v>0</v>
      </c>
      <c r="R19" s="318" t="str">
        <f t="shared" si="0"/>
        <v>OKAY</v>
      </c>
    </row>
    <row r="20" spans="1:19" hidden="1">
      <c r="B20" s="314" t="s">
        <v>28</v>
      </c>
      <c r="C20" s="315" t="s">
        <v>600</v>
      </c>
      <c r="D20" s="316">
        <v>8</v>
      </c>
      <c r="E20" s="317">
        <v>8</v>
      </c>
      <c r="F20" s="316">
        <v>8</v>
      </c>
      <c r="G20" s="317">
        <v>8</v>
      </c>
      <c r="H20" s="316">
        <v>8</v>
      </c>
      <c r="I20" s="317">
        <v>8</v>
      </c>
      <c r="J20" s="316">
        <v>8</v>
      </c>
      <c r="K20" s="317">
        <v>8</v>
      </c>
      <c r="L20" s="316">
        <v>8</v>
      </c>
      <c r="M20" s="317">
        <v>8</v>
      </c>
      <c r="N20" s="316">
        <v>8</v>
      </c>
      <c r="O20" s="317">
        <v>8</v>
      </c>
      <c r="P20" s="316">
        <v>8</v>
      </c>
      <c r="Q20" s="317">
        <v>8</v>
      </c>
      <c r="R20" s="318" t="str">
        <f t="shared" si="0"/>
        <v>OKAY</v>
      </c>
    </row>
    <row r="21" spans="1:19">
      <c r="A21" s="360" t="s">
        <v>652</v>
      </c>
      <c r="B21" s="361" t="s">
        <v>661</v>
      </c>
      <c r="C21" s="362" t="s">
        <v>600</v>
      </c>
      <c r="D21" s="363">
        <v>11</v>
      </c>
      <c r="E21" s="364">
        <v>11</v>
      </c>
      <c r="F21" s="363">
        <v>11</v>
      </c>
      <c r="G21" s="364">
        <v>12</v>
      </c>
      <c r="H21" s="363">
        <v>12</v>
      </c>
      <c r="I21" s="364">
        <v>11</v>
      </c>
      <c r="J21" s="363">
        <v>11</v>
      </c>
      <c r="K21" s="364">
        <v>12</v>
      </c>
      <c r="L21" s="363">
        <v>12</v>
      </c>
      <c r="M21" s="364">
        <v>11</v>
      </c>
      <c r="N21" s="363">
        <v>5</v>
      </c>
      <c r="O21" s="364">
        <v>6</v>
      </c>
      <c r="P21" s="363">
        <v>1</v>
      </c>
      <c r="Q21" s="364">
        <v>0</v>
      </c>
      <c r="R21" s="318" t="s">
        <v>604</v>
      </c>
    </row>
    <row r="22" spans="1:19">
      <c r="A22" s="360" t="s">
        <v>652</v>
      </c>
      <c r="B22" s="314" t="s">
        <v>611</v>
      </c>
      <c r="C22" s="315" t="s">
        <v>600</v>
      </c>
      <c r="D22" s="320">
        <v>10</v>
      </c>
      <c r="E22" s="321">
        <v>10</v>
      </c>
      <c r="F22" s="320">
        <v>10</v>
      </c>
      <c r="G22" s="321">
        <v>10</v>
      </c>
      <c r="H22" s="320">
        <v>10</v>
      </c>
      <c r="I22" s="321">
        <v>10</v>
      </c>
      <c r="J22" s="320">
        <v>10</v>
      </c>
      <c r="K22" s="321">
        <v>10</v>
      </c>
      <c r="L22" s="320">
        <v>10</v>
      </c>
      <c r="M22" s="321">
        <v>10</v>
      </c>
      <c r="N22" s="320">
        <v>2</v>
      </c>
      <c r="O22" s="321">
        <v>2</v>
      </c>
      <c r="P22" s="320">
        <v>2</v>
      </c>
      <c r="Q22" s="321">
        <v>2</v>
      </c>
      <c r="R22" s="318" t="str">
        <f t="shared" ref="R22:R70" si="1">IF(D22+F22+H22+J22+L22+N22+P22-E22-G22-I22-K22-M22-O22-Q22=0,"OKAY",D22+F22+H22+J22+L22+N22+P22-E22-G22-I22-K22-M22-O22-Q22)</f>
        <v>OKAY</v>
      </c>
      <c r="S22" s="359" t="s">
        <v>687</v>
      </c>
    </row>
    <row r="23" spans="1:19" hidden="1">
      <c r="B23" s="314" t="s">
        <v>612</v>
      </c>
      <c r="C23" s="315" t="s">
        <v>600</v>
      </c>
      <c r="D23" s="316">
        <v>0</v>
      </c>
      <c r="E23" s="317">
        <v>6</v>
      </c>
      <c r="F23" s="316">
        <v>0</v>
      </c>
      <c r="G23" s="317">
        <v>0</v>
      </c>
      <c r="H23" s="316">
        <v>0</v>
      </c>
      <c r="I23" s="317">
        <v>6</v>
      </c>
      <c r="J23" s="316">
        <v>6</v>
      </c>
      <c r="K23" s="317">
        <v>1</v>
      </c>
      <c r="L23" s="316">
        <v>1</v>
      </c>
      <c r="M23" s="317">
        <v>5</v>
      </c>
      <c r="N23" s="316">
        <v>5</v>
      </c>
      <c r="O23" s="317">
        <v>3</v>
      </c>
      <c r="P23" s="316">
        <v>3</v>
      </c>
      <c r="Q23" s="317">
        <v>3</v>
      </c>
      <c r="R23" s="318">
        <f t="shared" si="1"/>
        <v>-9</v>
      </c>
    </row>
    <row r="24" spans="1:19" hidden="1">
      <c r="B24" s="314" t="s">
        <v>392</v>
      </c>
      <c r="C24" s="315" t="s">
        <v>600</v>
      </c>
      <c r="D24" s="319">
        <v>0</v>
      </c>
      <c r="E24" s="319">
        <v>3</v>
      </c>
      <c r="F24" s="319">
        <v>3</v>
      </c>
      <c r="G24" s="319">
        <v>4</v>
      </c>
      <c r="H24" s="319">
        <v>4</v>
      </c>
      <c r="I24" s="319">
        <v>0</v>
      </c>
      <c r="J24" s="319">
        <v>0</v>
      </c>
      <c r="K24" s="319">
        <v>3</v>
      </c>
      <c r="L24" s="319">
        <v>3</v>
      </c>
      <c r="M24" s="319">
        <v>3</v>
      </c>
      <c r="N24" s="319">
        <v>3</v>
      </c>
      <c r="O24" s="319">
        <v>1</v>
      </c>
      <c r="P24" s="319">
        <v>1</v>
      </c>
      <c r="Q24" s="319">
        <v>0</v>
      </c>
      <c r="R24" s="318" t="str">
        <f t="shared" si="1"/>
        <v>OKAY</v>
      </c>
    </row>
    <row r="25" spans="1:19" hidden="1">
      <c r="B25" s="322" t="s">
        <v>613</v>
      </c>
      <c r="C25" s="323" t="s">
        <v>600</v>
      </c>
      <c r="D25" s="324">
        <v>19</v>
      </c>
      <c r="E25" s="325">
        <v>20</v>
      </c>
      <c r="F25" s="324">
        <v>20</v>
      </c>
      <c r="G25" s="325">
        <v>20</v>
      </c>
      <c r="H25" s="324">
        <v>20</v>
      </c>
      <c r="I25" s="325">
        <v>20</v>
      </c>
      <c r="J25" s="324">
        <v>20</v>
      </c>
      <c r="K25" s="325">
        <v>20</v>
      </c>
      <c r="L25" s="324">
        <v>20</v>
      </c>
      <c r="M25" s="325">
        <v>19</v>
      </c>
      <c r="N25" s="324">
        <v>0</v>
      </c>
      <c r="O25" s="325">
        <v>0</v>
      </c>
      <c r="P25" s="324">
        <v>0</v>
      </c>
      <c r="Q25" s="325">
        <v>0</v>
      </c>
      <c r="R25" s="318" t="str">
        <f t="shared" si="1"/>
        <v>OKAY</v>
      </c>
    </row>
    <row r="26" spans="1:19" hidden="1">
      <c r="B26" s="314" t="s">
        <v>614</v>
      </c>
      <c r="C26" s="315" t="s">
        <v>600</v>
      </c>
      <c r="D26" s="316">
        <v>4</v>
      </c>
      <c r="E26" s="317">
        <v>6</v>
      </c>
      <c r="F26" s="316">
        <v>6</v>
      </c>
      <c r="G26" s="317">
        <v>6</v>
      </c>
      <c r="H26" s="316">
        <v>6</v>
      </c>
      <c r="I26" s="317">
        <v>6</v>
      </c>
      <c r="J26" s="316">
        <v>6</v>
      </c>
      <c r="K26" s="317">
        <v>7</v>
      </c>
      <c r="L26" s="316">
        <v>7</v>
      </c>
      <c r="M26" s="317">
        <v>6</v>
      </c>
      <c r="N26" s="316">
        <v>6</v>
      </c>
      <c r="O26" s="317">
        <v>6</v>
      </c>
      <c r="P26" s="316">
        <v>3</v>
      </c>
      <c r="Q26" s="317">
        <v>1</v>
      </c>
      <c r="R26" s="318" t="str">
        <f t="shared" si="1"/>
        <v>OKAY</v>
      </c>
    </row>
    <row r="27" spans="1:19" hidden="1">
      <c r="B27" s="314" t="s">
        <v>398</v>
      </c>
      <c r="C27" s="315" t="s">
        <v>600</v>
      </c>
      <c r="D27" s="316"/>
      <c r="E27" s="317">
        <v>1</v>
      </c>
      <c r="F27" s="316">
        <v>1</v>
      </c>
      <c r="G27" s="317">
        <v>1</v>
      </c>
      <c r="H27" s="316">
        <v>1</v>
      </c>
      <c r="I27" s="317">
        <v>1</v>
      </c>
      <c r="J27" s="316">
        <v>1</v>
      </c>
      <c r="K27" s="317">
        <v>1</v>
      </c>
      <c r="L27" s="316">
        <v>1</v>
      </c>
      <c r="M27" s="317">
        <v>1</v>
      </c>
      <c r="N27" s="316">
        <v>1</v>
      </c>
      <c r="O27" s="317"/>
      <c r="P27" s="316"/>
      <c r="Q27" s="317"/>
      <c r="R27" s="318" t="str">
        <f t="shared" si="1"/>
        <v>OKAY</v>
      </c>
    </row>
    <row r="28" spans="1:19">
      <c r="A28" s="359" t="s">
        <v>686</v>
      </c>
      <c r="B28" s="334" t="s">
        <v>684</v>
      </c>
      <c r="C28" s="334" t="s">
        <v>600</v>
      </c>
      <c r="D28" s="334"/>
      <c r="E28" s="334"/>
      <c r="F28" s="334"/>
      <c r="G28" s="334"/>
      <c r="H28" s="334"/>
      <c r="I28" s="334"/>
      <c r="J28" s="334"/>
      <c r="K28" s="334"/>
      <c r="L28" s="334"/>
      <c r="M28" s="334"/>
      <c r="N28" s="334"/>
      <c r="O28" s="334"/>
      <c r="P28" s="334"/>
      <c r="Q28" s="334"/>
      <c r="R28" s="318" t="str">
        <f t="shared" si="1"/>
        <v>OKAY</v>
      </c>
    </row>
    <row r="29" spans="1:19">
      <c r="A29" s="360" t="s">
        <v>652</v>
      </c>
      <c r="B29" s="334" t="s">
        <v>643</v>
      </c>
      <c r="C29" s="315" t="s">
        <v>603</v>
      </c>
      <c r="D29" s="316">
        <v>3</v>
      </c>
      <c r="E29" s="317">
        <v>4</v>
      </c>
      <c r="F29" s="316">
        <v>4</v>
      </c>
      <c r="G29" s="317">
        <v>3</v>
      </c>
      <c r="H29" s="316">
        <v>5</v>
      </c>
      <c r="I29" s="317">
        <v>5</v>
      </c>
      <c r="J29" s="316">
        <v>3</v>
      </c>
      <c r="K29" s="317">
        <v>3</v>
      </c>
      <c r="L29" s="316">
        <v>2</v>
      </c>
      <c r="M29" s="317">
        <v>2</v>
      </c>
      <c r="N29" s="316">
        <v>0</v>
      </c>
      <c r="O29" s="317">
        <v>1</v>
      </c>
      <c r="P29" s="316">
        <v>2</v>
      </c>
      <c r="Q29" s="317">
        <v>1</v>
      </c>
      <c r="R29" s="318" t="str">
        <f t="shared" si="1"/>
        <v>OKAY</v>
      </c>
    </row>
    <row r="30" spans="1:19" hidden="1">
      <c r="B30" s="334"/>
      <c r="C30" s="315" t="s">
        <v>600</v>
      </c>
      <c r="D30" s="316"/>
      <c r="E30" s="317"/>
      <c r="F30" s="316"/>
      <c r="G30" s="317"/>
      <c r="H30" s="316"/>
      <c r="I30" s="317"/>
      <c r="J30" s="316"/>
      <c r="K30" s="317"/>
      <c r="L30" s="316"/>
      <c r="M30" s="317"/>
      <c r="N30" s="316"/>
      <c r="O30" s="317"/>
      <c r="P30" s="316"/>
      <c r="Q30" s="317"/>
      <c r="R30" s="318" t="str">
        <f t="shared" si="1"/>
        <v>OKAY</v>
      </c>
    </row>
    <row r="31" spans="1:19" hidden="1">
      <c r="B31" s="314" t="s">
        <v>642</v>
      </c>
      <c r="C31" s="315" t="s">
        <v>600</v>
      </c>
      <c r="D31" s="316">
        <v>1</v>
      </c>
      <c r="E31" s="317">
        <v>1</v>
      </c>
      <c r="F31" s="316">
        <v>1</v>
      </c>
      <c r="G31" s="317">
        <v>1</v>
      </c>
      <c r="H31" s="316">
        <v>1</v>
      </c>
      <c r="I31" s="317">
        <v>1</v>
      </c>
      <c r="J31" s="316">
        <v>1</v>
      </c>
      <c r="K31" s="317">
        <v>1</v>
      </c>
      <c r="L31" s="316">
        <v>1</v>
      </c>
      <c r="M31" s="317">
        <v>1</v>
      </c>
      <c r="N31" s="316">
        <v>1</v>
      </c>
      <c r="O31" s="317">
        <v>1</v>
      </c>
      <c r="P31" s="316">
        <v>1</v>
      </c>
      <c r="Q31" s="317">
        <v>1</v>
      </c>
      <c r="R31" s="318" t="str">
        <f t="shared" si="1"/>
        <v>OKAY</v>
      </c>
    </row>
    <row r="32" spans="1:19" hidden="1">
      <c r="B32" s="314" t="s">
        <v>615</v>
      </c>
      <c r="C32" s="315" t="s">
        <v>600</v>
      </c>
      <c r="D32" s="316">
        <v>2</v>
      </c>
      <c r="E32" s="317">
        <v>2</v>
      </c>
      <c r="F32" s="316">
        <v>2</v>
      </c>
      <c r="G32" s="317">
        <v>2</v>
      </c>
      <c r="H32" s="316">
        <v>2</v>
      </c>
      <c r="I32" s="317">
        <v>2</v>
      </c>
      <c r="J32" s="316">
        <v>2</v>
      </c>
      <c r="K32" s="317">
        <v>2</v>
      </c>
      <c r="L32" s="316">
        <v>2</v>
      </c>
      <c r="M32" s="317">
        <v>2</v>
      </c>
      <c r="N32" s="316">
        <v>2</v>
      </c>
      <c r="O32" s="317">
        <v>2</v>
      </c>
      <c r="P32" s="316">
        <v>2</v>
      </c>
      <c r="Q32" s="317">
        <v>2</v>
      </c>
      <c r="R32" s="318" t="str">
        <f t="shared" si="1"/>
        <v>OKAY</v>
      </c>
    </row>
    <row r="33" spans="1:18">
      <c r="A33" s="360" t="s">
        <v>652</v>
      </c>
      <c r="B33" s="314" t="s">
        <v>390</v>
      </c>
      <c r="C33" s="315" t="s">
        <v>600</v>
      </c>
      <c r="D33" s="319">
        <v>2</v>
      </c>
      <c r="E33" s="319">
        <v>2</v>
      </c>
      <c r="F33" s="319">
        <v>0</v>
      </c>
      <c r="G33" s="319">
        <v>4</v>
      </c>
      <c r="H33" s="319">
        <v>4</v>
      </c>
      <c r="I33" s="319">
        <v>1</v>
      </c>
      <c r="J33" s="319">
        <v>3</v>
      </c>
      <c r="K33" s="319">
        <v>2</v>
      </c>
      <c r="L33" s="319">
        <v>1</v>
      </c>
      <c r="M33" s="319">
        <v>1</v>
      </c>
      <c r="N33" s="319">
        <v>1</v>
      </c>
      <c r="O33" s="319">
        <v>0</v>
      </c>
      <c r="P33" s="319">
        <v>0</v>
      </c>
      <c r="Q33" s="319">
        <v>1</v>
      </c>
      <c r="R33" s="318" t="str">
        <f t="shared" si="1"/>
        <v>OKAY</v>
      </c>
    </row>
    <row r="34" spans="1:18">
      <c r="A34" s="360" t="s">
        <v>652</v>
      </c>
      <c r="B34" s="314" t="s">
        <v>616</v>
      </c>
      <c r="C34" s="315" t="s">
        <v>600</v>
      </c>
      <c r="D34" s="319">
        <v>9</v>
      </c>
      <c r="E34" s="319">
        <v>9</v>
      </c>
      <c r="F34" s="319">
        <v>9</v>
      </c>
      <c r="G34" s="319">
        <v>9</v>
      </c>
      <c r="H34" s="319">
        <v>9</v>
      </c>
      <c r="I34" s="319">
        <v>9</v>
      </c>
      <c r="J34" s="319">
        <v>9</v>
      </c>
      <c r="K34" s="319">
        <v>9</v>
      </c>
      <c r="L34" s="319">
        <v>9</v>
      </c>
      <c r="M34" s="319">
        <v>9</v>
      </c>
      <c r="N34" s="319">
        <v>0</v>
      </c>
      <c r="O34" s="319">
        <v>0</v>
      </c>
      <c r="P34" s="319">
        <v>0</v>
      </c>
      <c r="Q34" s="319">
        <v>0</v>
      </c>
      <c r="R34" s="318" t="str">
        <f t="shared" si="1"/>
        <v>OKAY</v>
      </c>
    </row>
    <row r="35" spans="1:18">
      <c r="A35" s="360" t="s">
        <v>652</v>
      </c>
      <c r="B35" s="314" t="s">
        <v>617</v>
      </c>
      <c r="C35" s="315" t="s">
        <v>600</v>
      </c>
      <c r="D35" s="326">
        <v>4</v>
      </c>
      <c r="E35" s="326">
        <v>4</v>
      </c>
      <c r="F35" s="326">
        <v>4</v>
      </c>
      <c r="G35" s="326">
        <v>4</v>
      </c>
      <c r="H35" s="326">
        <v>4</v>
      </c>
      <c r="I35" s="326">
        <v>4</v>
      </c>
      <c r="J35" s="326">
        <v>4</v>
      </c>
      <c r="K35" s="326">
        <v>4</v>
      </c>
      <c r="L35" s="326">
        <v>4</v>
      </c>
      <c r="M35" s="326">
        <v>4</v>
      </c>
      <c r="N35" s="326">
        <v>0</v>
      </c>
      <c r="O35" s="326">
        <v>0</v>
      </c>
      <c r="P35" s="326">
        <v>0</v>
      </c>
      <c r="Q35" s="326">
        <v>0</v>
      </c>
      <c r="R35" s="318" t="str">
        <f t="shared" si="1"/>
        <v>OKAY</v>
      </c>
    </row>
    <row r="36" spans="1:18">
      <c r="A36" s="360" t="s">
        <v>652</v>
      </c>
      <c r="B36" s="314" t="s">
        <v>618</v>
      </c>
      <c r="C36" s="315" t="s">
        <v>600</v>
      </c>
      <c r="D36" s="319">
        <v>2</v>
      </c>
      <c r="E36" s="319">
        <v>3</v>
      </c>
      <c r="F36" s="319">
        <v>3</v>
      </c>
      <c r="G36" s="319">
        <v>4</v>
      </c>
      <c r="H36" s="319">
        <v>4</v>
      </c>
      <c r="I36" s="319">
        <v>3</v>
      </c>
      <c r="J36" s="319">
        <v>3</v>
      </c>
      <c r="K36" s="319">
        <v>2</v>
      </c>
      <c r="L36" s="319">
        <v>2</v>
      </c>
      <c r="M36" s="319">
        <v>2</v>
      </c>
      <c r="N36" s="319">
        <v>2</v>
      </c>
      <c r="O36" s="319">
        <v>0</v>
      </c>
      <c r="P36" s="319">
        <v>0</v>
      </c>
      <c r="Q36" s="319">
        <v>2</v>
      </c>
      <c r="R36" s="318" t="str">
        <f t="shared" si="1"/>
        <v>OKAY</v>
      </c>
    </row>
    <row r="37" spans="1:18" hidden="1">
      <c r="B37" s="314" t="s">
        <v>619</v>
      </c>
      <c r="C37" s="315" t="s">
        <v>600</v>
      </c>
      <c r="D37" s="327">
        <v>1</v>
      </c>
      <c r="E37" s="328">
        <v>1</v>
      </c>
      <c r="F37" s="327">
        <v>1</v>
      </c>
      <c r="G37" s="328">
        <v>1</v>
      </c>
      <c r="H37" s="327">
        <v>1</v>
      </c>
      <c r="I37" s="328">
        <v>1</v>
      </c>
      <c r="J37" s="327">
        <v>1</v>
      </c>
      <c r="K37" s="328">
        <v>1</v>
      </c>
      <c r="L37" s="327">
        <v>1</v>
      </c>
      <c r="M37" s="328">
        <v>1</v>
      </c>
      <c r="N37" s="327">
        <v>1</v>
      </c>
      <c r="O37" s="328">
        <v>1</v>
      </c>
      <c r="P37" s="327">
        <v>1</v>
      </c>
      <c r="Q37" s="328">
        <v>1</v>
      </c>
      <c r="R37" s="318" t="str">
        <f t="shared" si="1"/>
        <v>OKAY</v>
      </c>
    </row>
    <row r="38" spans="1:18" hidden="1">
      <c r="B38" s="314" t="s">
        <v>620</v>
      </c>
      <c r="C38" s="315" t="s">
        <v>600</v>
      </c>
      <c r="D38" s="319">
        <v>11</v>
      </c>
      <c r="E38" s="319">
        <v>12</v>
      </c>
      <c r="F38" s="319">
        <v>9</v>
      </c>
      <c r="G38" s="319">
        <v>7</v>
      </c>
      <c r="H38" s="319">
        <v>9</v>
      </c>
      <c r="I38" s="319">
        <v>9</v>
      </c>
      <c r="J38" s="319">
        <v>10</v>
      </c>
      <c r="K38" s="319">
        <v>8</v>
      </c>
      <c r="L38" s="319">
        <v>7</v>
      </c>
      <c r="M38" s="319">
        <v>9</v>
      </c>
      <c r="N38" s="319">
        <v>4</v>
      </c>
      <c r="O38" s="319">
        <v>1</v>
      </c>
      <c r="P38" s="319">
        <v>1</v>
      </c>
      <c r="Q38" s="319">
        <v>5</v>
      </c>
      <c r="R38" s="318" t="str">
        <f t="shared" si="1"/>
        <v>OKAY</v>
      </c>
    </row>
    <row r="39" spans="1:18" hidden="1">
      <c r="B39" s="314" t="s">
        <v>621</v>
      </c>
      <c r="C39" s="315" t="s">
        <v>600</v>
      </c>
      <c r="D39" s="319">
        <v>0</v>
      </c>
      <c r="E39" s="319">
        <v>15</v>
      </c>
      <c r="F39" s="319">
        <v>15</v>
      </c>
      <c r="G39" s="319">
        <v>15</v>
      </c>
      <c r="H39" s="319">
        <v>15</v>
      </c>
      <c r="I39" s="319">
        <v>15</v>
      </c>
      <c r="J39" s="319">
        <v>15</v>
      </c>
      <c r="K39" s="319">
        <v>15</v>
      </c>
      <c r="L39" s="319">
        <v>15</v>
      </c>
      <c r="M39" s="319">
        <v>0</v>
      </c>
      <c r="N39" s="319">
        <v>0</v>
      </c>
      <c r="O39" s="319">
        <v>0</v>
      </c>
      <c r="P39" s="319">
        <v>0</v>
      </c>
      <c r="Q39" s="319">
        <v>0</v>
      </c>
      <c r="R39" s="318" t="str">
        <f t="shared" si="1"/>
        <v>OKAY</v>
      </c>
    </row>
    <row r="40" spans="1:18" hidden="1">
      <c r="B40" s="314" t="s">
        <v>622</v>
      </c>
      <c r="C40" s="315" t="s">
        <v>600</v>
      </c>
      <c r="D40" s="326">
        <v>1</v>
      </c>
      <c r="E40" s="326">
        <v>2</v>
      </c>
      <c r="F40" s="326">
        <v>2</v>
      </c>
      <c r="G40" s="326">
        <v>1</v>
      </c>
      <c r="H40" s="326">
        <v>1</v>
      </c>
      <c r="I40" s="326">
        <v>2</v>
      </c>
      <c r="J40" s="326">
        <v>2</v>
      </c>
      <c r="K40" s="326">
        <v>2</v>
      </c>
      <c r="L40" s="326">
        <v>2</v>
      </c>
      <c r="M40" s="326">
        <v>1</v>
      </c>
      <c r="N40" s="326">
        <v>0</v>
      </c>
      <c r="O40" s="326">
        <v>0</v>
      </c>
      <c r="P40" s="326">
        <v>0</v>
      </c>
      <c r="Q40" s="326">
        <v>0</v>
      </c>
      <c r="R40" s="318" t="str">
        <f t="shared" si="1"/>
        <v>OKAY</v>
      </c>
    </row>
    <row r="41" spans="1:18">
      <c r="A41" s="360" t="s">
        <v>652</v>
      </c>
      <c r="B41" s="314" t="s">
        <v>393</v>
      </c>
      <c r="C41" s="315" t="s">
        <v>600</v>
      </c>
      <c r="D41" s="319">
        <v>3</v>
      </c>
      <c r="E41" s="319">
        <v>3</v>
      </c>
      <c r="F41" s="319">
        <v>3</v>
      </c>
      <c r="G41" s="319">
        <v>1</v>
      </c>
      <c r="H41" s="319">
        <v>1</v>
      </c>
      <c r="I41" s="319">
        <v>1</v>
      </c>
      <c r="J41" s="319">
        <v>3</v>
      </c>
      <c r="K41" s="319">
        <v>3</v>
      </c>
      <c r="L41" s="319">
        <v>3</v>
      </c>
      <c r="M41" s="319">
        <v>5</v>
      </c>
      <c r="N41" s="319">
        <v>0</v>
      </c>
      <c r="O41" s="319">
        <v>0</v>
      </c>
      <c r="P41" s="319">
        <v>0</v>
      </c>
      <c r="Q41" s="319">
        <v>0</v>
      </c>
      <c r="R41" s="318" t="str">
        <f t="shared" si="1"/>
        <v>OKAY</v>
      </c>
    </row>
    <row r="42" spans="1:18" hidden="1">
      <c r="B42" s="314" t="s">
        <v>623</v>
      </c>
      <c r="C42" s="315" t="s">
        <v>600</v>
      </c>
      <c r="D42" s="316">
        <v>6</v>
      </c>
      <c r="E42" s="317">
        <v>6</v>
      </c>
      <c r="F42" s="316">
        <v>6</v>
      </c>
      <c r="G42" s="317">
        <v>6</v>
      </c>
      <c r="H42" s="316">
        <v>6</v>
      </c>
      <c r="I42" s="317">
        <v>6</v>
      </c>
      <c r="J42" s="316">
        <v>6</v>
      </c>
      <c r="K42" s="317">
        <v>6</v>
      </c>
      <c r="L42" s="316">
        <v>6</v>
      </c>
      <c r="M42" s="317">
        <v>6</v>
      </c>
      <c r="N42" s="316">
        <v>6</v>
      </c>
      <c r="O42" s="317">
        <v>6</v>
      </c>
      <c r="P42" s="316">
        <v>6</v>
      </c>
      <c r="Q42" s="317">
        <v>6</v>
      </c>
      <c r="R42" s="318" t="str">
        <f t="shared" si="1"/>
        <v>OKAY</v>
      </c>
    </row>
    <row r="43" spans="1:18" hidden="1">
      <c r="B43" s="314" t="s">
        <v>624</v>
      </c>
      <c r="C43" s="315" t="s">
        <v>600</v>
      </c>
      <c r="D43" s="316">
        <v>10</v>
      </c>
      <c r="E43" s="317">
        <v>10</v>
      </c>
      <c r="F43" s="316">
        <v>10</v>
      </c>
      <c r="G43" s="317">
        <v>10</v>
      </c>
      <c r="H43" s="316">
        <v>10</v>
      </c>
      <c r="I43" s="317">
        <v>10</v>
      </c>
      <c r="J43" s="316">
        <v>10</v>
      </c>
      <c r="K43" s="317">
        <v>10</v>
      </c>
      <c r="L43" s="316">
        <v>10</v>
      </c>
      <c r="M43" s="317">
        <v>10</v>
      </c>
      <c r="N43" s="316">
        <v>10</v>
      </c>
      <c r="O43" s="317">
        <v>10</v>
      </c>
      <c r="P43" s="316">
        <v>10</v>
      </c>
      <c r="Q43" s="317">
        <v>10</v>
      </c>
      <c r="R43" s="318" t="str">
        <f t="shared" si="1"/>
        <v>OKAY</v>
      </c>
    </row>
    <row r="44" spans="1:18" hidden="1">
      <c r="B44" s="314" t="s">
        <v>625</v>
      </c>
      <c r="C44" s="315" t="s">
        <v>600</v>
      </c>
      <c r="D44" s="316">
        <v>1</v>
      </c>
      <c r="E44" s="317">
        <v>1</v>
      </c>
      <c r="F44" s="316">
        <v>1</v>
      </c>
      <c r="G44" s="317">
        <v>1</v>
      </c>
      <c r="H44" s="316">
        <v>1</v>
      </c>
      <c r="I44" s="317">
        <v>1</v>
      </c>
      <c r="J44" s="316">
        <v>1</v>
      </c>
      <c r="K44" s="317">
        <v>1</v>
      </c>
      <c r="L44" s="316">
        <v>1</v>
      </c>
      <c r="M44" s="317">
        <v>1</v>
      </c>
      <c r="N44" s="316">
        <v>1</v>
      </c>
      <c r="O44" s="317">
        <v>1</v>
      </c>
      <c r="P44" s="316">
        <v>1</v>
      </c>
      <c r="Q44" s="317">
        <v>1</v>
      </c>
      <c r="R44" s="318" t="str">
        <f t="shared" si="1"/>
        <v>OKAY</v>
      </c>
    </row>
    <row r="45" spans="1:18" hidden="1">
      <c r="B45" s="314" t="s">
        <v>626</v>
      </c>
      <c r="C45" s="315" t="s">
        <v>600</v>
      </c>
      <c r="D45" s="316">
        <v>15</v>
      </c>
      <c r="E45" s="317">
        <v>15</v>
      </c>
      <c r="F45" s="316">
        <v>15</v>
      </c>
      <c r="G45" s="317">
        <v>15</v>
      </c>
      <c r="H45" s="316">
        <v>15</v>
      </c>
      <c r="I45" s="317">
        <v>15</v>
      </c>
      <c r="J45" s="316">
        <v>15</v>
      </c>
      <c r="K45" s="317">
        <v>15</v>
      </c>
      <c r="L45" s="316">
        <v>15</v>
      </c>
      <c r="M45" s="317">
        <v>15</v>
      </c>
      <c r="N45" s="316">
        <v>15</v>
      </c>
      <c r="O45" s="317">
        <v>15</v>
      </c>
      <c r="P45" s="316">
        <v>15</v>
      </c>
      <c r="Q45" s="317">
        <v>15</v>
      </c>
      <c r="R45" s="318" t="str">
        <f t="shared" si="1"/>
        <v>OKAY</v>
      </c>
    </row>
    <row r="46" spans="1:18" hidden="1">
      <c r="B46" s="314" t="s">
        <v>395</v>
      </c>
      <c r="C46" s="315" t="s">
        <v>600</v>
      </c>
      <c r="D46" s="319">
        <v>8</v>
      </c>
      <c r="E46" s="319">
        <v>9</v>
      </c>
      <c r="F46" s="319">
        <v>10</v>
      </c>
      <c r="G46" s="319">
        <v>11</v>
      </c>
      <c r="H46" s="319">
        <v>10</v>
      </c>
      <c r="I46" s="319">
        <v>9</v>
      </c>
      <c r="J46" s="319">
        <v>9</v>
      </c>
      <c r="K46" s="319">
        <v>9</v>
      </c>
      <c r="L46" s="319">
        <v>10</v>
      </c>
      <c r="M46" s="319">
        <v>9</v>
      </c>
      <c r="N46" s="319">
        <v>4</v>
      </c>
      <c r="O46" s="319">
        <v>4</v>
      </c>
      <c r="P46" s="319">
        <v>4</v>
      </c>
      <c r="Q46" s="319">
        <v>4</v>
      </c>
      <c r="R46" s="318" t="str">
        <f t="shared" si="1"/>
        <v>OKAY</v>
      </c>
    </row>
    <row r="47" spans="1:18" hidden="1">
      <c r="B47" s="314" t="s">
        <v>627</v>
      </c>
      <c r="C47" s="315" t="s">
        <v>600</v>
      </c>
      <c r="D47" s="319">
        <v>30</v>
      </c>
      <c r="E47" s="319">
        <v>30</v>
      </c>
      <c r="F47" s="319">
        <v>30</v>
      </c>
      <c r="G47" s="319">
        <v>30</v>
      </c>
      <c r="H47" s="319">
        <v>30</v>
      </c>
      <c r="I47" s="319">
        <v>30</v>
      </c>
      <c r="J47" s="319">
        <v>30</v>
      </c>
      <c r="K47" s="319">
        <v>30</v>
      </c>
      <c r="L47" s="319">
        <v>30</v>
      </c>
      <c r="M47" s="319">
        <v>30</v>
      </c>
      <c r="N47" s="319">
        <v>30</v>
      </c>
      <c r="O47" s="319">
        <v>30</v>
      </c>
      <c r="P47" s="319">
        <v>30</v>
      </c>
      <c r="Q47" s="319">
        <v>30</v>
      </c>
      <c r="R47" s="318" t="str">
        <f t="shared" si="1"/>
        <v>OKAY</v>
      </c>
    </row>
    <row r="48" spans="1:18" hidden="1">
      <c r="B48" s="314" t="s">
        <v>628</v>
      </c>
      <c r="C48" s="315" t="s">
        <v>600</v>
      </c>
      <c r="D48" s="329"/>
      <c r="E48" s="330">
        <v>1</v>
      </c>
      <c r="F48" s="329">
        <v>1</v>
      </c>
      <c r="G48" s="330">
        <v>1</v>
      </c>
      <c r="H48" s="329">
        <v>1</v>
      </c>
      <c r="I48" s="330">
        <v>1</v>
      </c>
      <c r="J48" s="329">
        <v>1</v>
      </c>
      <c r="K48" s="330">
        <v>1</v>
      </c>
      <c r="L48" s="329">
        <v>1</v>
      </c>
      <c r="M48" s="330">
        <v>1</v>
      </c>
      <c r="N48" s="329">
        <v>1</v>
      </c>
      <c r="O48" s="330">
        <v>1</v>
      </c>
      <c r="P48" s="329">
        <v>1</v>
      </c>
      <c r="Q48" s="330"/>
      <c r="R48" s="318" t="str">
        <f t="shared" si="1"/>
        <v>OKAY</v>
      </c>
    </row>
    <row r="49" spans="1:19">
      <c r="A49" s="360" t="s">
        <v>652</v>
      </c>
      <c r="B49" s="315" t="s">
        <v>629</v>
      </c>
      <c r="C49" s="315" t="s">
        <v>600</v>
      </c>
      <c r="D49" s="319">
        <v>2</v>
      </c>
      <c r="E49" s="319">
        <v>2</v>
      </c>
      <c r="F49" s="319">
        <v>2</v>
      </c>
      <c r="G49" s="319">
        <v>2</v>
      </c>
      <c r="H49" s="319">
        <v>2</v>
      </c>
      <c r="I49" s="319">
        <v>2</v>
      </c>
      <c r="J49" s="319">
        <v>2</v>
      </c>
      <c r="K49" s="319">
        <v>2</v>
      </c>
      <c r="L49" s="319">
        <v>2</v>
      </c>
      <c r="M49" s="319">
        <v>2</v>
      </c>
      <c r="N49" s="319">
        <v>2</v>
      </c>
      <c r="O49" s="319">
        <v>2</v>
      </c>
      <c r="P49" s="319">
        <v>2</v>
      </c>
      <c r="Q49" s="319">
        <v>2</v>
      </c>
      <c r="R49" s="318" t="str">
        <f t="shared" si="1"/>
        <v>OKAY</v>
      </c>
    </row>
    <row r="50" spans="1:19">
      <c r="A50" s="360" t="s">
        <v>652</v>
      </c>
      <c r="B50" s="322" t="s">
        <v>683</v>
      </c>
      <c r="C50" s="323" t="s">
        <v>600</v>
      </c>
      <c r="D50" s="324">
        <v>4</v>
      </c>
      <c r="E50" s="325">
        <v>5</v>
      </c>
      <c r="F50" s="324">
        <v>4</v>
      </c>
      <c r="G50" s="325">
        <v>4</v>
      </c>
      <c r="H50" s="324">
        <v>4</v>
      </c>
      <c r="I50" s="325">
        <v>5</v>
      </c>
      <c r="J50" s="324">
        <v>5</v>
      </c>
      <c r="K50" s="325">
        <v>3</v>
      </c>
      <c r="L50" s="324">
        <v>3</v>
      </c>
      <c r="M50" s="325">
        <v>5</v>
      </c>
      <c r="N50" s="324">
        <v>5</v>
      </c>
      <c r="O50" s="325">
        <v>2</v>
      </c>
      <c r="P50" s="324">
        <v>2</v>
      </c>
      <c r="Q50" s="325">
        <v>2</v>
      </c>
      <c r="R50" s="318">
        <f t="shared" si="1"/>
        <v>1</v>
      </c>
    </row>
    <row r="51" spans="1:19">
      <c r="A51" s="360" t="s">
        <v>652</v>
      </c>
      <c r="B51" s="314" t="s">
        <v>682</v>
      </c>
      <c r="C51" s="315" t="s">
        <v>600</v>
      </c>
      <c r="D51" s="316">
        <v>1</v>
      </c>
      <c r="E51" s="317">
        <v>1</v>
      </c>
      <c r="F51" s="316">
        <v>1</v>
      </c>
      <c r="G51" s="317">
        <v>3</v>
      </c>
      <c r="H51" s="316">
        <v>2</v>
      </c>
      <c r="I51" s="317">
        <v>2</v>
      </c>
      <c r="J51" s="316">
        <v>2</v>
      </c>
      <c r="K51" s="317">
        <v>0</v>
      </c>
      <c r="L51" s="316">
        <v>1</v>
      </c>
      <c r="M51" s="317">
        <v>1</v>
      </c>
      <c r="N51" s="316">
        <v>1</v>
      </c>
      <c r="O51" s="317">
        <v>2</v>
      </c>
      <c r="P51" s="316">
        <v>2</v>
      </c>
      <c r="Q51" s="317">
        <v>1</v>
      </c>
      <c r="R51" s="318" t="str">
        <f t="shared" si="1"/>
        <v>OKAY</v>
      </c>
    </row>
    <row r="52" spans="1:19">
      <c r="A52" s="360" t="s">
        <v>652</v>
      </c>
      <c r="B52" s="314" t="s">
        <v>630</v>
      </c>
      <c r="C52" s="315" t="s">
        <v>600</v>
      </c>
      <c r="D52" s="316">
        <v>2</v>
      </c>
      <c r="E52" s="317">
        <v>3</v>
      </c>
      <c r="F52" s="316">
        <v>3</v>
      </c>
      <c r="G52" s="317">
        <v>2</v>
      </c>
      <c r="H52" s="316">
        <v>1</v>
      </c>
      <c r="I52" s="317">
        <v>4</v>
      </c>
      <c r="J52" s="316">
        <v>5</v>
      </c>
      <c r="K52" s="317">
        <v>2</v>
      </c>
      <c r="L52" s="316">
        <v>2</v>
      </c>
      <c r="M52" s="317">
        <v>3</v>
      </c>
      <c r="N52" s="316">
        <v>2</v>
      </c>
      <c r="O52" s="317">
        <v>0</v>
      </c>
      <c r="P52" s="316">
        <v>0</v>
      </c>
      <c r="Q52" s="317">
        <v>1</v>
      </c>
      <c r="R52" s="318" t="str">
        <f t="shared" si="1"/>
        <v>OKAY</v>
      </c>
    </row>
    <row r="53" spans="1:19" hidden="1">
      <c r="B53" s="314" t="s">
        <v>631</v>
      </c>
      <c r="C53" s="315" t="s">
        <v>600</v>
      </c>
      <c r="D53" s="316">
        <v>0</v>
      </c>
      <c r="E53" s="317">
        <v>1</v>
      </c>
      <c r="F53" s="316">
        <v>0</v>
      </c>
      <c r="G53" s="317">
        <v>0</v>
      </c>
      <c r="H53" s="316">
        <v>3</v>
      </c>
      <c r="I53" s="317">
        <v>4</v>
      </c>
      <c r="J53" s="316">
        <v>1</v>
      </c>
      <c r="K53" s="317">
        <v>0</v>
      </c>
      <c r="L53" s="316">
        <v>1</v>
      </c>
      <c r="M53" s="317">
        <v>0</v>
      </c>
      <c r="N53" s="316">
        <v>0</v>
      </c>
      <c r="O53" s="317">
        <v>0</v>
      </c>
      <c r="P53" s="316">
        <v>3</v>
      </c>
      <c r="Q53" s="317">
        <v>3</v>
      </c>
      <c r="R53" s="318" t="str">
        <f t="shared" si="1"/>
        <v>OKAY</v>
      </c>
    </row>
    <row r="54" spans="1:19" hidden="1">
      <c r="B54" s="314" t="s">
        <v>632</v>
      </c>
      <c r="C54" s="315" t="s">
        <v>600</v>
      </c>
      <c r="D54" s="316"/>
      <c r="E54" s="317">
        <v>2</v>
      </c>
      <c r="F54" s="316">
        <v>2</v>
      </c>
      <c r="G54" s="317">
        <v>1</v>
      </c>
      <c r="H54" s="316">
        <v>1</v>
      </c>
      <c r="I54" s="317">
        <v>1</v>
      </c>
      <c r="J54" s="316">
        <v>1</v>
      </c>
      <c r="K54" s="317">
        <v>1</v>
      </c>
      <c r="L54" s="316">
        <v>1</v>
      </c>
      <c r="M54" s="317">
        <v>1</v>
      </c>
      <c r="N54" s="316">
        <v>1</v>
      </c>
      <c r="O54" s="317"/>
      <c r="P54" s="316"/>
      <c r="Q54" s="317"/>
      <c r="R54" s="318" t="str">
        <f t="shared" si="1"/>
        <v>OKAY</v>
      </c>
    </row>
    <row r="55" spans="1:19" hidden="1">
      <c r="B55" s="314" t="s">
        <v>391</v>
      </c>
      <c r="C55" s="315" t="s">
        <v>600</v>
      </c>
      <c r="D55" s="316">
        <v>4</v>
      </c>
      <c r="E55" s="317">
        <v>3</v>
      </c>
      <c r="F55" s="316">
        <v>3</v>
      </c>
      <c r="G55" s="317">
        <v>2</v>
      </c>
      <c r="H55" s="316">
        <v>4</v>
      </c>
      <c r="I55" s="317">
        <v>4</v>
      </c>
      <c r="J55" s="316">
        <v>2</v>
      </c>
      <c r="K55" s="317">
        <v>3</v>
      </c>
      <c r="L55" s="316">
        <v>2</v>
      </c>
      <c r="M55" s="317">
        <v>2</v>
      </c>
      <c r="N55" s="316">
        <v>3</v>
      </c>
      <c r="O55" s="317">
        <v>3</v>
      </c>
      <c r="P55" s="316">
        <v>1</v>
      </c>
      <c r="Q55" s="317">
        <v>2</v>
      </c>
      <c r="R55" s="318" t="str">
        <f t="shared" si="1"/>
        <v>OKAY</v>
      </c>
    </row>
    <row r="56" spans="1:19" hidden="1">
      <c r="B56" s="314" t="s">
        <v>633</v>
      </c>
      <c r="C56" s="315" t="s">
        <v>600</v>
      </c>
      <c r="D56" s="316">
        <v>4</v>
      </c>
      <c r="E56" s="317">
        <v>4</v>
      </c>
      <c r="F56" s="316">
        <v>4</v>
      </c>
      <c r="G56" s="317">
        <v>4</v>
      </c>
      <c r="H56" s="316">
        <v>4</v>
      </c>
      <c r="I56" s="317">
        <v>4</v>
      </c>
      <c r="J56" s="316">
        <v>4</v>
      </c>
      <c r="K56" s="317">
        <v>4</v>
      </c>
      <c r="L56" s="316">
        <v>4</v>
      </c>
      <c r="M56" s="317">
        <v>4</v>
      </c>
      <c r="N56" s="316">
        <v>4</v>
      </c>
      <c r="O56" s="317">
        <v>4</v>
      </c>
      <c r="P56" s="316">
        <v>4</v>
      </c>
      <c r="Q56" s="317">
        <v>4</v>
      </c>
      <c r="R56" s="318" t="str">
        <f t="shared" si="1"/>
        <v>OKAY</v>
      </c>
    </row>
    <row r="57" spans="1:19" hidden="1">
      <c r="B57" s="314" t="s">
        <v>634</v>
      </c>
      <c r="C57" s="315" t="s">
        <v>600</v>
      </c>
      <c r="D57" s="316">
        <v>8</v>
      </c>
      <c r="E57" s="317">
        <v>14</v>
      </c>
      <c r="F57" s="316">
        <v>14</v>
      </c>
      <c r="G57" s="317">
        <v>14</v>
      </c>
      <c r="H57" s="316">
        <v>14</v>
      </c>
      <c r="I57" s="317">
        <v>14</v>
      </c>
      <c r="J57" s="316">
        <v>14</v>
      </c>
      <c r="K57" s="317">
        <v>14</v>
      </c>
      <c r="L57" s="316">
        <v>14</v>
      </c>
      <c r="M57" s="317">
        <v>11</v>
      </c>
      <c r="N57" s="316">
        <v>11</v>
      </c>
      <c r="O57" s="317">
        <v>10</v>
      </c>
      <c r="P57" s="316">
        <v>10</v>
      </c>
      <c r="Q57" s="317">
        <v>8</v>
      </c>
      <c r="R57" s="318" t="str">
        <f t="shared" si="1"/>
        <v>OKAY</v>
      </c>
    </row>
    <row r="58" spans="1:19">
      <c r="A58" s="360" t="s">
        <v>652</v>
      </c>
      <c r="B58" s="314" t="s">
        <v>680</v>
      </c>
      <c r="C58" s="315" t="s">
        <v>600</v>
      </c>
      <c r="D58" s="316">
        <v>1</v>
      </c>
      <c r="E58" s="317">
        <v>1</v>
      </c>
      <c r="F58" s="316">
        <v>1</v>
      </c>
      <c r="G58" s="317">
        <v>1</v>
      </c>
      <c r="H58" s="316">
        <v>1</v>
      </c>
      <c r="I58" s="317">
        <v>1</v>
      </c>
      <c r="J58" s="316">
        <v>1</v>
      </c>
      <c r="K58" s="317">
        <v>1</v>
      </c>
      <c r="L58" s="316">
        <v>1</v>
      </c>
      <c r="M58" s="317">
        <v>1</v>
      </c>
      <c r="N58" s="316">
        <v>0</v>
      </c>
      <c r="O58" s="317">
        <v>0</v>
      </c>
      <c r="P58" s="316">
        <v>0</v>
      </c>
      <c r="Q58" s="317">
        <v>0</v>
      </c>
      <c r="R58" s="318" t="str">
        <f t="shared" si="1"/>
        <v>OKAY</v>
      </c>
    </row>
    <row r="59" spans="1:19" hidden="1">
      <c r="B59" s="314" t="s">
        <v>635</v>
      </c>
      <c r="C59" s="315" t="s">
        <v>600</v>
      </c>
      <c r="D59" s="316">
        <v>4</v>
      </c>
      <c r="E59" s="317">
        <v>4</v>
      </c>
      <c r="F59" s="316">
        <v>0</v>
      </c>
      <c r="G59" s="317">
        <v>0</v>
      </c>
      <c r="H59" s="316">
        <v>6</v>
      </c>
      <c r="I59" s="317">
        <v>7</v>
      </c>
      <c r="J59" s="316">
        <v>0</v>
      </c>
      <c r="K59" s="317">
        <v>0</v>
      </c>
      <c r="L59" s="316">
        <v>8</v>
      </c>
      <c r="M59" s="317">
        <v>7</v>
      </c>
      <c r="N59" s="316">
        <v>0</v>
      </c>
      <c r="O59" s="317">
        <v>0</v>
      </c>
      <c r="P59" s="316">
        <v>0</v>
      </c>
      <c r="Q59" s="317">
        <v>0</v>
      </c>
      <c r="R59" s="318" t="str">
        <f t="shared" si="1"/>
        <v>OKAY</v>
      </c>
    </row>
    <row r="60" spans="1:19" hidden="1">
      <c r="B60" s="314" t="s">
        <v>647</v>
      </c>
      <c r="C60" s="315" t="s">
        <v>600</v>
      </c>
      <c r="D60" s="316">
        <v>1</v>
      </c>
      <c r="E60" s="317">
        <v>1</v>
      </c>
      <c r="F60" s="316">
        <v>1</v>
      </c>
      <c r="G60" s="317">
        <v>3</v>
      </c>
      <c r="H60" s="316">
        <v>2</v>
      </c>
      <c r="I60" s="317">
        <v>2</v>
      </c>
      <c r="J60" s="316">
        <v>2</v>
      </c>
      <c r="K60" s="317">
        <v>0</v>
      </c>
      <c r="L60" s="316">
        <v>1</v>
      </c>
      <c r="M60" s="317">
        <v>1</v>
      </c>
      <c r="N60" s="316">
        <v>1</v>
      </c>
      <c r="O60" s="317">
        <v>2</v>
      </c>
      <c r="P60" s="316">
        <v>2</v>
      </c>
      <c r="Q60" s="317">
        <v>1</v>
      </c>
      <c r="R60" s="318" t="str">
        <f t="shared" si="1"/>
        <v>OKAY</v>
      </c>
    </row>
    <row r="61" spans="1:19" hidden="1">
      <c r="B61" s="314" t="s">
        <v>636</v>
      </c>
      <c r="C61" s="315" t="s">
        <v>600</v>
      </c>
      <c r="D61" s="316">
        <v>8</v>
      </c>
      <c r="E61" s="317">
        <v>5</v>
      </c>
      <c r="F61" s="316">
        <v>5</v>
      </c>
      <c r="G61" s="317">
        <v>8</v>
      </c>
      <c r="H61" s="316">
        <v>8</v>
      </c>
      <c r="I61" s="317">
        <v>8</v>
      </c>
      <c r="J61" s="316">
        <v>8</v>
      </c>
      <c r="K61" s="317">
        <v>8</v>
      </c>
      <c r="L61" s="316">
        <v>8</v>
      </c>
      <c r="M61" s="317">
        <v>8</v>
      </c>
      <c r="N61" s="316">
        <v>5</v>
      </c>
      <c r="O61" s="317">
        <v>5</v>
      </c>
      <c r="P61" s="316">
        <v>0</v>
      </c>
      <c r="Q61" s="317">
        <v>0</v>
      </c>
      <c r="R61" s="318" t="str">
        <f t="shared" si="1"/>
        <v>OKAY</v>
      </c>
    </row>
    <row r="62" spans="1:19">
      <c r="A62" s="360" t="s">
        <v>652</v>
      </c>
      <c r="B62" s="314" t="s">
        <v>394</v>
      </c>
      <c r="C62" s="315" t="s">
        <v>600</v>
      </c>
      <c r="D62" s="316">
        <v>4</v>
      </c>
      <c r="E62" s="317">
        <v>4</v>
      </c>
      <c r="F62" s="316">
        <v>5</v>
      </c>
      <c r="G62" s="317">
        <v>5</v>
      </c>
      <c r="H62" s="316">
        <v>4</v>
      </c>
      <c r="I62" s="317">
        <v>4</v>
      </c>
      <c r="J62" s="316">
        <v>5</v>
      </c>
      <c r="K62" s="317">
        <v>5</v>
      </c>
      <c r="L62" s="316">
        <v>4</v>
      </c>
      <c r="M62" s="317">
        <v>4</v>
      </c>
      <c r="N62" s="316">
        <v>4</v>
      </c>
      <c r="O62" s="317">
        <v>4</v>
      </c>
      <c r="P62" s="316">
        <v>4</v>
      </c>
      <c r="Q62" s="317">
        <v>4</v>
      </c>
      <c r="R62" s="318" t="str">
        <f t="shared" si="1"/>
        <v>OKAY</v>
      </c>
      <c r="S62" s="359" t="s">
        <v>687</v>
      </c>
    </row>
    <row r="63" spans="1:19" hidden="1">
      <c r="B63" s="314" t="s">
        <v>637</v>
      </c>
      <c r="C63" s="315" t="s">
        <v>600</v>
      </c>
      <c r="D63" s="316">
        <v>3</v>
      </c>
      <c r="E63" s="317">
        <v>3</v>
      </c>
      <c r="F63" s="316">
        <v>3</v>
      </c>
      <c r="G63" s="317">
        <v>4</v>
      </c>
      <c r="H63" s="316">
        <v>4</v>
      </c>
      <c r="I63" s="317">
        <v>3</v>
      </c>
      <c r="J63" s="316">
        <v>3</v>
      </c>
      <c r="K63" s="317">
        <v>3</v>
      </c>
      <c r="L63" s="316">
        <v>3</v>
      </c>
      <c r="M63" s="317">
        <v>4</v>
      </c>
      <c r="N63" s="316">
        <v>2</v>
      </c>
      <c r="O63" s="317">
        <v>1</v>
      </c>
      <c r="P63" s="316"/>
      <c r="Q63" s="317"/>
      <c r="R63" s="318" t="str">
        <f t="shared" si="1"/>
        <v>OKAY</v>
      </c>
    </row>
    <row r="64" spans="1:19" hidden="1">
      <c r="B64" s="331" t="s">
        <v>638</v>
      </c>
      <c r="C64" s="315" t="s">
        <v>600</v>
      </c>
      <c r="D64" s="316">
        <v>5</v>
      </c>
      <c r="E64" s="317">
        <v>5</v>
      </c>
      <c r="F64" s="316">
        <v>5</v>
      </c>
      <c r="G64" s="317">
        <v>5</v>
      </c>
      <c r="H64" s="316">
        <v>5</v>
      </c>
      <c r="I64" s="317">
        <v>5</v>
      </c>
      <c r="J64" s="316">
        <v>5</v>
      </c>
      <c r="K64" s="317">
        <v>5</v>
      </c>
      <c r="L64" s="316">
        <v>5</v>
      </c>
      <c r="M64" s="317">
        <v>5</v>
      </c>
      <c r="N64" s="316">
        <v>5</v>
      </c>
      <c r="O64" s="317">
        <v>5</v>
      </c>
      <c r="P64" s="316">
        <v>5</v>
      </c>
      <c r="Q64" s="317">
        <v>5</v>
      </c>
      <c r="R64" s="318" t="str">
        <f t="shared" si="1"/>
        <v>OKAY</v>
      </c>
    </row>
    <row r="65" spans="1:18" hidden="1">
      <c r="B65" s="331" t="s">
        <v>639</v>
      </c>
      <c r="C65" s="315" t="s">
        <v>600</v>
      </c>
      <c r="D65" s="316">
        <v>50</v>
      </c>
      <c r="E65" s="317">
        <v>50</v>
      </c>
      <c r="F65" s="316">
        <v>50</v>
      </c>
      <c r="G65" s="317">
        <v>50</v>
      </c>
      <c r="H65" s="316">
        <v>50</v>
      </c>
      <c r="I65" s="317">
        <v>50</v>
      </c>
      <c r="J65" s="316">
        <v>50</v>
      </c>
      <c r="K65" s="317">
        <v>50</v>
      </c>
      <c r="L65" s="316">
        <v>50</v>
      </c>
      <c r="M65" s="317">
        <v>50</v>
      </c>
      <c r="N65" s="316">
        <v>50</v>
      </c>
      <c r="O65" s="317">
        <v>50</v>
      </c>
      <c r="P65" s="316">
        <v>50</v>
      </c>
      <c r="Q65" s="317">
        <v>50</v>
      </c>
      <c r="R65" s="318" t="str">
        <f t="shared" si="1"/>
        <v>OKAY</v>
      </c>
    </row>
    <row r="66" spans="1:18" hidden="1">
      <c r="B66" s="314" t="s">
        <v>388</v>
      </c>
      <c r="C66" s="315" t="s">
        <v>600</v>
      </c>
      <c r="D66" s="327">
        <v>2</v>
      </c>
      <c r="E66" s="328">
        <v>3</v>
      </c>
      <c r="F66" s="327">
        <v>3</v>
      </c>
      <c r="G66" s="328">
        <v>2</v>
      </c>
      <c r="H66" s="327">
        <v>1</v>
      </c>
      <c r="I66" s="328">
        <v>1</v>
      </c>
      <c r="J66" s="327">
        <v>1</v>
      </c>
      <c r="K66" s="328">
        <v>2</v>
      </c>
      <c r="L66" s="327">
        <v>4</v>
      </c>
      <c r="M66" s="328">
        <v>3</v>
      </c>
      <c r="N66" s="327"/>
      <c r="O66" s="328"/>
      <c r="P66" s="327">
        <v>1</v>
      </c>
      <c r="Q66" s="328">
        <v>1</v>
      </c>
      <c r="R66" s="318" t="str">
        <f t="shared" si="1"/>
        <v>OKAY</v>
      </c>
    </row>
    <row r="67" spans="1:18" hidden="1">
      <c r="B67" s="314" t="s">
        <v>196</v>
      </c>
      <c r="C67" s="315" t="s">
        <v>600</v>
      </c>
      <c r="D67" s="327">
        <v>2</v>
      </c>
      <c r="E67" s="328">
        <v>7</v>
      </c>
      <c r="F67" s="327">
        <v>7</v>
      </c>
      <c r="G67" s="328">
        <v>7</v>
      </c>
      <c r="H67" s="327">
        <v>6</v>
      </c>
      <c r="I67" s="328">
        <v>9</v>
      </c>
      <c r="J67" s="327">
        <v>8</v>
      </c>
      <c r="K67" s="328">
        <v>7</v>
      </c>
      <c r="L67" s="327">
        <v>8</v>
      </c>
      <c r="M67" s="328">
        <v>7</v>
      </c>
      <c r="N67" s="327">
        <v>7</v>
      </c>
      <c r="O67" s="328">
        <v>2</v>
      </c>
      <c r="P67" s="327">
        <v>3</v>
      </c>
      <c r="Q67" s="328">
        <v>2</v>
      </c>
      <c r="R67" s="318" t="str">
        <f t="shared" si="1"/>
        <v>OKAY</v>
      </c>
    </row>
    <row r="68" spans="1:18" hidden="1">
      <c r="B68" s="314" t="s">
        <v>184</v>
      </c>
      <c r="C68" s="315" t="s">
        <v>600</v>
      </c>
      <c r="D68" s="316">
        <v>18</v>
      </c>
      <c r="E68" s="317">
        <v>29</v>
      </c>
      <c r="F68" s="316">
        <v>29</v>
      </c>
      <c r="G68" s="317">
        <v>29</v>
      </c>
      <c r="H68" s="316">
        <v>29</v>
      </c>
      <c r="I68" s="317">
        <v>29</v>
      </c>
      <c r="J68" s="316">
        <v>29</v>
      </c>
      <c r="K68" s="317">
        <v>29</v>
      </c>
      <c r="L68" s="316">
        <v>29</v>
      </c>
      <c r="M68" s="317">
        <v>31</v>
      </c>
      <c r="N68" s="316">
        <v>31</v>
      </c>
      <c r="O68" s="317">
        <v>8</v>
      </c>
      <c r="P68" s="316">
        <v>8</v>
      </c>
      <c r="Q68" s="317">
        <v>18</v>
      </c>
      <c r="R68" s="318" t="str">
        <f t="shared" si="1"/>
        <v>OKAY</v>
      </c>
    </row>
    <row r="69" spans="1:18" hidden="1">
      <c r="B69" s="314" t="s">
        <v>640</v>
      </c>
      <c r="C69" s="315" t="s">
        <v>600</v>
      </c>
      <c r="D69" s="316">
        <v>1</v>
      </c>
      <c r="E69" s="317">
        <v>2</v>
      </c>
      <c r="F69" s="316">
        <v>2</v>
      </c>
      <c r="G69" s="317">
        <v>2</v>
      </c>
      <c r="H69" s="316">
        <v>2</v>
      </c>
      <c r="I69" s="317">
        <v>2</v>
      </c>
      <c r="J69" s="316">
        <v>2</v>
      </c>
      <c r="K69" s="317">
        <v>2</v>
      </c>
      <c r="L69" s="316">
        <v>2</v>
      </c>
      <c r="M69" s="317">
        <v>1</v>
      </c>
      <c r="N69" s="316">
        <v>1</v>
      </c>
      <c r="O69" s="317">
        <v>0</v>
      </c>
      <c r="P69" s="316">
        <v>0</v>
      </c>
      <c r="Q69" s="317">
        <v>1</v>
      </c>
      <c r="R69" s="318" t="str">
        <f t="shared" si="1"/>
        <v>OKAY</v>
      </c>
    </row>
    <row r="70" spans="1:18">
      <c r="A70" s="360" t="s">
        <v>652</v>
      </c>
      <c r="B70" s="314" t="s">
        <v>586</v>
      </c>
      <c r="C70" s="315" t="s">
        <v>600</v>
      </c>
      <c r="D70" s="319">
        <v>1</v>
      </c>
      <c r="E70" s="319">
        <v>2</v>
      </c>
      <c r="F70" s="319">
        <v>2</v>
      </c>
      <c r="G70" s="319">
        <v>0</v>
      </c>
      <c r="H70" s="319">
        <v>0</v>
      </c>
      <c r="I70" s="319">
        <v>2</v>
      </c>
      <c r="J70" s="319">
        <v>2</v>
      </c>
      <c r="K70" s="319">
        <v>1</v>
      </c>
      <c r="L70" s="319">
        <v>1</v>
      </c>
      <c r="M70" s="319">
        <v>2</v>
      </c>
      <c r="N70" s="319">
        <v>2</v>
      </c>
      <c r="O70" s="319">
        <v>1</v>
      </c>
      <c r="P70" s="319">
        <v>0</v>
      </c>
      <c r="Q70" s="319">
        <v>0</v>
      </c>
      <c r="R70" s="318" t="str">
        <f t="shared" si="1"/>
        <v>OKAY</v>
      </c>
    </row>
    <row r="72" spans="1:18" ht="15.75">
      <c r="B72" s="332"/>
      <c r="C72" s="333" t="s">
        <v>641</v>
      </c>
      <c r="D72" s="332">
        <f t="shared" ref="D72:Q72" si="2">SUMIF($C6:$C70,"ja",D6:D70)</f>
        <v>20</v>
      </c>
      <c r="E72" s="332">
        <f t="shared" si="2"/>
        <v>23</v>
      </c>
      <c r="F72" s="332">
        <f t="shared" si="2"/>
        <v>24</v>
      </c>
      <c r="G72" s="332">
        <f t="shared" si="2"/>
        <v>23</v>
      </c>
      <c r="H72" s="332">
        <f t="shared" si="2"/>
        <v>26</v>
      </c>
      <c r="I72" s="332">
        <f t="shared" si="2"/>
        <v>25</v>
      </c>
      <c r="J72" s="332">
        <f t="shared" si="2"/>
        <v>23</v>
      </c>
      <c r="K72" s="332">
        <f t="shared" si="2"/>
        <v>22</v>
      </c>
      <c r="L72" s="332">
        <f t="shared" si="2"/>
        <v>21</v>
      </c>
      <c r="M72" s="332">
        <f t="shared" si="2"/>
        <v>21</v>
      </c>
      <c r="N72" s="332">
        <f t="shared" si="2"/>
        <v>17</v>
      </c>
      <c r="O72" s="332">
        <f t="shared" si="2"/>
        <v>14</v>
      </c>
      <c r="P72" s="332">
        <f t="shared" si="2"/>
        <v>15</v>
      </c>
      <c r="Q72" s="332">
        <f t="shared" si="2"/>
        <v>18</v>
      </c>
    </row>
    <row r="73" spans="1:18">
      <c r="E73" s="307">
        <f>+D72+E72</f>
        <v>43</v>
      </c>
      <c r="G73" s="307">
        <f>+F72+G72</f>
        <v>47</v>
      </c>
      <c r="I73" s="307">
        <f>+H72+I72</f>
        <v>51</v>
      </c>
      <c r="K73" s="307">
        <f>+J72+K72</f>
        <v>45</v>
      </c>
      <c r="M73" s="307">
        <f>+L72+M72</f>
        <v>42</v>
      </c>
      <c r="O73" s="307">
        <f>+N72+O72</f>
        <v>31</v>
      </c>
      <c r="Q73" s="307">
        <f>+P72+Q72</f>
        <v>33</v>
      </c>
    </row>
  </sheetData>
  <autoFilter ref="C4:C70">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2">
    <cfRule type="expression" dxfId="143" priority="47">
      <formula>$C72="nein"</formula>
    </cfRule>
    <cfRule type="expression" dxfId="142" priority="48">
      <formula>$C72="ja"</formula>
    </cfRule>
  </conditionalFormatting>
  <conditionalFormatting sqref="B35:B43 B45:B48 D55:Q55 D31:Q31 D36:Q37 B63:B68 D21:Q23 B70 B6:Q17 B26:Q27 B19:C23 D19:Q19 C57:C70 D57:Q58 B57:B61 D34:Q34 D39:Q48 D61:Q66 D68:Q70 D50:Q50 B50:C55 D52:Q53 B29:B33 D29:Q29 C29:C48">
    <cfRule type="expression" dxfId="141" priority="45">
      <formula>$C6="nein"</formula>
    </cfRule>
    <cfRule type="expression" dxfId="140" priority="46">
      <formula>$C6="ja"</formula>
    </cfRule>
  </conditionalFormatting>
  <conditionalFormatting sqref="B34">
    <cfRule type="expression" dxfId="139" priority="43">
      <formula>$C34="nein"</formula>
    </cfRule>
    <cfRule type="expression" dxfId="138" priority="44">
      <formula>$C34="ja"</formula>
    </cfRule>
  </conditionalFormatting>
  <conditionalFormatting sqref="D35:Q35">
    <cfRule type="expression" dxfId="137" priority="41">
      <formula>$C35="nein"</formula>
    </cfRule>
    <cfRule type="expression" dxfId="136" priority="42">
      <formula>$C35="ja"</formula>
    </cfRule>
  </conditionalFormatting>
  <conditionalFormatting sqref="D38:Q38">
    <cfRule type="expression" dxfId="135" priority="39">
      <formula>$C38="nein"</formula>
    </cfRule>
    <cfRule type="expression" dxfId="134" priority="40">
      <formula>$C38="ja"</formula>
    </cfRule>
  </conditionalFormatting>
  <conditionalFormatting sqref="D59:Q60">
    <cfRule type="expression" dxfId="133" priority="37">
      <formula>$C59="nein"</formula>
    </cfRule>
    <cfRule type="expression" dxfId="132" priority="38">
      <formula>$C59="ja"</formula>
    </cfRule>
  </conditionalFormatting>
  <conditionalFormatting sqref="D30:Q30">
    <cfRule type="expression" dxfId="131" priority="35">
      <formula>$C30="nein"</formula>
    </cfRule>
    <cfRule type="expression" dxfId="130" priority="36">
      <formula>$C30="ja"</formula>
    </cfRule>
  </conditionalFormatting>
  <conditionalFormatting sqref="D32:Q33">
    <cfRule type="expression" dxfId="129" priority="33">
      <formula>$C32="nein"</formula>
    </cfRule>
    <cfRule type="expression" dxfId="128" priority="34">
      <formula>$C32="ja"</formula>
    </cfRule>
  </conditionalFormatting>
  <conditionalFormatting sqref="D54:Q54">
    <cfRule type="expression" dxfId="127" priority="31">
      <formula>$C54="nein"</formula>
    </cfRule>
    <cfRule type="expression" dxfId="126" priority="32">
      <formula>$C54="ja"</formula>
    </cfRule>
  </conditionalFormatting>
  <conditionalFormatting sqref="B44">
    <cfRule type="expression" dxfId="125" priority="29">
      <formula>$C44="nein"</formula>
    </cfRule>
    <cfRule type="expression" dxfId="124" priority="30">
      <formula>$C44="ja"</formula>
    </cfRule>
  </conditionalFormatting>
  <conditionalFormatting sqref="B62">
    <cfRule type="expression" dxfId="123" priority="27">
      <formula>$C62="nein"</formula>
    </cfRule>
    <cfRule type="expression" dxfId="122" priority="28">
      <formula>$C62="ja"</formula>
    </cfRule>
  </conditionalFormatting>
  <conditionalFormatting sqref="D20:Q20">
    <cfRule type="expression" dxfId="121" priority="23">
      <formula>$C20="nein"</formula>
    </cfRule>
    <cfRule type="expression" dxfId="120" priority="24">
      <formula>$C20="ja"</formula>
    </cfRule>
  </conditionalFormatting>
  <conditionalFormatting sqref="B69">
    <cfRule type="expression" dxfId="119" priority="21">
      <formula>$C69="nein"</formula>
    </cfRule>
    <cfRule type="expression" dxfId="118" priority="22">
      <formula>$C69="ja"</formula>
    </cfRule>
  </conditionalFormatting>
  <conditionalFormatting sqref="D67:Q67">
    <cfRule type="expression" dxfId="117" priority="25">
      <formula>$C67="nein"</formula>
    </cfRule>
    <cfRule type="expression" dxfId="116" priority="26">
      <formula>$C67="ja"</formula>
    </cfRule>
  </conditionalFormatting>
  <conditionalFormatting sqref="B24:C25">
    <cfRule type="expression" dxfId="115" priority="19">
      <formula>$C24="nein"</formula>
    </cfRule>
    <cfRule type="expression" dxfId="114" priority="20">
      <formula>$C24="ja"</formula>
    </cfRule>
  </conditionalFormatting>
  <conditionalFormatting sqref="D24:Q25">
    <cfRule type="expression" dxfId="113" priority="17">
      <formula>$C24="nein"</formula>
    </cfRule>
    <cfRule type="expression" dxfId="112" priority="18">
      <formula>$C24="ja"</formula>
    </cfRule>
  </conditionalFormatting>
  <conditionalFormatting sqref="B18:Q18">
    <cfRule type="expression" dxfId="111" priority="15">
      <formula>$C18="nein"</formula>
    </cfRule>
    <cfRule type="expression" dxfId="110" priority="16">
      <formula>$C18="ja"</formula>
    </cfRule>
  </conditionalFormatting>
  <conditionalFormatting sqref="B56">
    <cfRule type="expression" dxfId="109" priority="13">
      <formula>$C56="nein"</formula>
    </cfRule>
    <cfRule type="expression" dxfId="108" priority="14">
      <formula>$C56="ja"</formula>
    </cfRule>
  </conditionalFormatting>
  <conditionalFormatting sqref="C56:Q56">
    <cfRule type="expression" dxfId="107" priority="11">
      <formula>$C56="nein"</formula>
    </cfRule>
    <cfRule type="expression" dxfId="106" priority="12">
      <formula>$C56="ja"</formula>
    </cfRule>
  </conditionalFormatting>
  <conditionalFormatting sqref="C49">
    <cfRule type="expression" dxfId="105" priority="9">
      <formula>$C49="nein"</formula>
    </cfRule>
    <cfRule type="expression" dxfId="104" priority="10">
      <formula>$C49="ja"</formula>
    </cfRule>
  </conditionalFormatting>
  <conditionalFormatting sqref="B49">
    <cfRule type="expression" dxfId="103" priority="7">
      <formula>$C49="nein"</formula>
    </cfRule>
    <cfRule type="expression" dxfId="102" priority="8">
      <formula>$C49="ja"</formula>
    </cfRule>
  </conditionalFormatting>
  <conditionalFormatting sqref="D49:Q49">
    <cfRule type="expression" dxfId="101" priority="5">
      <formula>$C49="nein"</formula>
    </cfRule>
    <cfRule type="expression" dxfId="100" priority="6">
      <formula>$C49="ja"</formula>
    </cfRule>
  </conditionalFormatting>
  <conditionalFormatting sqref="D51:Q51">
    <cfRule type="expression" dxfId="99" priority="3">
      <formula>$C51="nein"</formula>
    </cfRule>
    <cfRule type="expression" dxfId="98" priority="4">
      <formula>$C51="ja"</formula>
    </cfRule>
  </conditionalFormatting>
  <conditionalFormatting sqref="B28:Q28">
    <cfRule type="expression" dxfId="97" priority="1">
      <formula>$C28="nein"</formula>
    </cfRule>
    <cfRule type="expression" dxfId="96" priority="2">
      <formula>$C28="ja"</formula>
    </cfRule>
  </conditionalFormatting>
  <pageMargins left="0.7" right="0.7" top="0.78740157499999996" bottom="0.78740157499999996" header="0.3" footer="0.3"/>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2:S73"/>
  <sheetViews>
    <sheetView zoomScaleNormal="100" workbookViewId="0">
      <selection activeCell="T3" sqref="T3"/>
    </sheetView>
  </sheetViews>
  <sheetFormatPr baseColWidth="10" defaultColWidth="11.42578125" defaultRowHeight="15"/>
  <cols>
    <col min="1" max="1" width="11.42578125" style="307" customWidth="1"/>
    <col min="2" max="2" width="34.85546875" style="307" customWidth="1"/>
    <col min="3" max="3" width="15.85546875" style="307" customWidth="1"/>
    <col min="4" max="17" width="5.7109375" style="307" customWidth="1"/>
    <col min="18" max="18" width="14.7109375" style="307" bestFit="1" customWidth="1"/>
    <col min="19" max="16384" width="11.42578125" style="307"/>
  </cols>
  <sheetData>
    <row r="2" spans="1:18" ht="45" customHeight="1">
      <c r="B2" s="407" t="s">
        <v>690</v>
      </c>
      <c r="C2" s="408"/>
      <c r="D2" s="408"/>
      <c r="E2" s="408"/>
      <c r="F2" s="408"/>
      <c r="G2" s="408"/>
      <c r="H2" s="408"/>
      <c r="I2" s="408"/>
      <c r="J2" s="408"/>
      <c r="K2" s="408"/>
      <c r="L2" s="408"/>
      <c r="M2" s="408"/>
      <c r="N2" s="408"/>
      <c r="O2" s="408"/>
      <c r="P2" s="408"/>
      <c r="Q2" s="408"/>
    </row>
    <row r="4" spans="1:18">
      <c r="B4" s="409" t="s">
        <v>588</v>
      </c>
      <c r="C4" s="409" t="s">
        <v>589</v>
      </c>
      <c r="D4" s="411" t="s">
        <v>590</v>
      </c>
      <c r="E4" s="412"/>
      <c r="F4" s="411" t="s">
        <v>591</v>
      </c>
      <c r="G4" s="412"/>
      <c r="H4" s="411" t="s">
        <v>592</v>
      </c>
      <c r="I4" s="412"/>
      <c r="J4" s="411" t="s">
        <v>593</v>
      </c>
      <c r="K4" s="412"/>
      <c r="L4" s="411" t="s">
        <v>594</v>
      </c>
      <c r="M4" s="412"/>
      <c r="N4" s="411" t="s">
        <v>595</v>
      </c>
      <c r="O4" s="412"/>
      <c r="P4" s="411" t="s">
        <v>596</v>
      </c>
      <c r="Q4" s="412"/>
      <c r="R4" s="308" t="s">
        <v>597</v>
      </c>
    </row>
    <row r="5" spans="1:18" hidden="1">
      <c r="B5" s="410"/>
      <c r="C5" s="410"/>
      <c r="D5" s="309" t="s">
        <v>598</v>
      </c>
      <c r="E5" s="310" t="s">
        <v>599</v>
      </c>
      <c r="F5" s="311" t="s">
        <v>598</v>
      </c>
      <c r="G5" s="312" t="s">
        <v>599</v>
      </c>
      <c r="H5" s="311" t="s">
        <v>598</v>
      </c>
      <c r="I5" s="312" t="s">
        <v>599</v>
      </c>
      <c r="J5" s="311" t="s">
        <v>598</v>
      </c>
      <c r="K5" s="312" t="s">
        <v>599</v>
      </c>
      <c r="L5" s="311" t="s">
        <v>598</v>
      </c>
      <c r="M5" s="312" t="s">
        <v>599</v>
      </c>
      <c r="N5" s="311" t="s">
        <v>598</v>
      </c>
      <c r="O5" s="312" t="s">
        <v>599</v>
      </c>
      <c r="P5" s="311" t="s">
        <v>598</v>
      </c>
      <c r="Q5" s="312" t="s">
        <v>599</v>
      </c>
      <c r="R5" s="313"/>
    </row>
    <row r="6" spans="1:18" hidden="1">
      <c r="B6" s="314" t="s">
        <v>396</v>
      </c>
      <c r="C6" s="315" t="s">
        <v>600</v>
      </c>
      <c r="D6" s="316">
        <v>5</v>
      </c>
      <c r="E6" s="317">
        <v>7</v>
      </c>
      <c r="F6" s="316">
        <v>7</v>
      </c>
      <c r="G6" s="317">
        <v>7</v>
      </c>
      <c r="H6" s="316">
        <v>7</v>
      </c>
      <c r="I6" s="317">
        <v>7</v>
      </c>
      <c r="J6" s="316">
        <v>7</v>
      </c>
      <c r="K6" s="317">
        <v>7</v>
      </c>
      <c r="L6" s="316">
        <v>7</v>
      </c>
      <c r="M6" s="317">
        <v>7</v>
      </c>
      <c r="N6" s="316">
        <v>7</v>
      </c>
      <c r="O6" s="317">
        <v>5</v>
      </c>
      <c r="P6" s="316">
        <v>5</v>
      </c>
      <c r="Q6" s="317">
        <v>5</v>
      </c>
      <c r="R6" s="318" t="str">
        <f>IF(D6+F6+H6+J6+L6+N6+P6-E6-G6-I6-K6-M6-O6-Q6=0,"OKAY",D6+F6+H6+J6+L6+N6+P6-E6-G6-I6-K6-M6-O6-Q6)</f>
        <v>OKAY</v>
      </c>
    </row>
    <row r="7" spans="1:18" hidden="1">
      <c r="B7" s="314" t="s">
        <v>601</v>
      </c>
      <c r="C7" s="315" t="s">
        <v>600</v>
      </c>
      <c r="D7" s="316">
        <v>6</v>
      </c>
      <c r="E7" s="317">
        <v>8</v>
      </c>
      <c r="F7" s="316">
        <v>8</v>
      </c>
      <c r="G7" s="317">
        <v>8</v>
      </c>
      <c r="H7" s="316">
        <v>8</v>
      </c>
      <c r="I7" s="317">
        <v>9</v>
      </c>
      <c r="J7" s="316">
        <v>9</v>
      </c>
      <c r="K7" s="317">
        <v>8</v>
      </c>
      <c r="L7" s="316">
        <v>8</v>
      </c>
      <c r="M7" s="317">
        <v>8</v>
      </c>
      <c r="N7" s="316">
        <v>8</v>
      </c>
      <c r="O7" s="317">
        <v>6</v>
      </c>
      <c r="P7" s="316">
        <v>5</v>
      </c>
      <c r="Q7" s="317">
        <v>5</v>
      </c>
      <c r="R7" s="318" t="str">
        <f>IF(D7+F7+H7+J7+L7+N7+P7-E7-G7-I7-K7-M7-O7-Q7=0,"OKAY",D7+F7+H7+J7+L7+N7+P7-E7-G7-I7-K7-M7-O7-Q7)</f>
        <v>OKAY</v>
      </c>
    </row>
    <row r="8" spans="1:18">
      <c r="A8" s="360" t="s">
        <v>652</v>
      </c>
      <c r="B8" s="314" t="s">
        <v>685</v>
      </c>
      <c r="C8" s="315" t="s">
        <v>600</v>
      </c>
      <c r="D8" s="316">
        <v>15</v>
      </c>
      <c r="E8" s="317">
        <v>18</v>
      </c>
      <c r="F8" s="316">
        <v>19</v>
      </c>
      <c r="G8" s="317">
        <v>18</v>
      </c>
      <c r="H8" s="316">
        <v>19</v>
      </c>
      <c r="I8" s="317">
        <v>19</v>
      </c>
      <c r="J8" s="316">
        <v>18</v>
      </c>
      <c r="K8" s="317">
        <v>17</v>
      </c>
      <c r="L8" s="316">
        <v>18</v>
      </c>
      <c r="M8" s="317">
        <v>17</v>
      </c>
      <c r="N8" s="316">
        <v>17</v>
      </c>
      <c r="O8" s="317">
        <v>13</v>
      </c>
      <c r="P8" s="316">
        <v>13</v>
      </c>
      <c r="Q8" s="317">
        <v>17</v>
      </c>
      <c r="R8" s="318" t="str">
        <f>IF(D8+F8+H8+J8+L8+N8+P8-E8-G8-I8-K8-M8-O8-Q8=0,"OKAY",D8+F8+H8+J8+L8+N8+P8-E8-G8-I8-K8-M8-O8-Q8)</f>
        <v>OKAY</v>
      </c>
    </row>
    <row r="9" spans="1:18">
      <c r="A9" s="360" t="s">
        <v>652</v>
      </c>
      <c r="B9" s="314" t="s">
        <v>602</v>
      </c>
      <c r="C9" s="315" t="s">
        <v>600</v>
      </c>
      <c r="D9" s="319">
        <v>5</v>
      </c>
      <c r="E9" s="319">
        <v>5</v>
      </c>
      <c r="F9" s="319">
        <v>5</v>
      </c>
      <c r="G9" s="319">
        <v>5</v>
      </c>
      <c r="H9" s="319">
        <v>5</v>
      </c>
      <c r="I9" s="319">
        <v>5</v>
      </c>
      <c r="J9" s="319">
        <v>5</v>
      </c>
      <c r="K9" s="319">
        <v>5</v>
      </c>
      <c r="L9" s="319">
        <v>5</v>
      </c>
      <c r="M9" s="319">
        <v>5</v>
      </c>
      <c r="N9" s="319">
        <v>5</v>
      </c>
      <c r="O9" s="319">
        <v>5</v>
      </c>
      <c r="P9" s="319">
        <v>5</v>
      </c>
      <c r="Q9" s="319">
        <v>5</v>
      </c>
      <c r="R9" s="318" t="s">
        <v>604</v>
      </c>
    </row>
    <row r="10" spans="1:18" hidden="1">
      <c r="B10" s="314" t="s">
        <v>605</v>
      </c>
      <c r="C10" s="315" t="s">
        <v>600</v>
      </c>
      <c r="D10" s="316">
        <v>27</v>
      </c>
      <c r="E10" s="317">
        <v>30</v>
      </c>
      <c r="F10" s="316">
        <v>30</v>
      </c>
      <c r="G10" s="317">
        <v>28</v>
      </c>
      <c r="H10" s="316">
        <v>28</v>
      </c>
      <c r="I10" s="317">
        <v>29</v>
      </c>
      <c r="J10" s="316">
        <v>29</v>
      </c>
      <c r="K10" s="317">
        <v>28</v>
      </c>
      <c r="L10" s="316">
        <v>28</v>
      </c>
      <c r="M10" s="317">
        <v>30</v>
      </c>
      <c r="N10" s="316">
        <v>30</v>
      </c>
      <c r="O10" s="317">
        <v>28</v>
      </c>
      <c r="P10" s="316">
        <v>28</v>
      </c>
      <c r="Q10" s="317">
        <v>27</v>
      </c>
      <c r="R10" s="318" t="str">
        <f t="shared" ref="R10:R20" si="0">IF(D10+F10+H10+J10+L10+N10+P10-E10-G10-I10-K10-M10-O10-Q10=0,"OKAY",D10+F10+H10+J10+L10+N10+P10-E10-G10-I10-K10-M10-O10-Q10)</f>
        <v>OKAY</v>
      </c>
    </row>
    <row r="11" spans="1:18" hidden="1">
      <c r="B11" s="314" t="s">
        <v>606</v>
      </c>
      <c r="C11" s="315" t="s">
        <v>600</v>
      </c>
      <c r="D11" s="316"/>
      <c r="E11" s="317">
        <v>6</v>
      </c>
      <c r="F11" s="316">
        <v>6</v>
      </c>
      <c r="G11" s="317">
        <v>6</v>
      </c>
      <c r="H11" s="316">
        <v>6</v>
      </c>
      <c r="I11" s="317">
        <v>6</v>
      </c>
      <c r="J11" s="316">
        <v>6</v>
      </c>
      <c r="K11" s="317">
        <v>6</v>
      </c>
      <c r="L11" s="316">
        <v>6</v>
      </c>
      <c r="M11" s="317"/>
      <c r="N11" s="316"/>
      <c r="O11" s="317"/>
      <c r="P11" s="316"/>
      <c r="Q11" s="317"/>
      <c r="R11" s="318" t="str">
        <f t="shared" si="0"/>
        <v>OKAY</v>
      </c>
    </row>
    <row r="12" spans="1:18" hidden="1">
      <c r="B12" s="314" t="s">
        <v>607</v>
      </c>
      <c r="C12" s="315" t="s">
        <v>600</v>
      </c>
      <c r="D12" s="316">
        <v>10</v>
      </c>
      <c r="E12" s="317">
        <v>10</v>
      </c>
      <c r="F12" s="316">
        <v>10</v>
      </c>
      <c r="G12" s="317">
        <v>10</v>
      </c>
      <c r="H12" s="316">
        <v>10</v>
      </c>
      <c r="I12" s="317">
        <v>10</v>
      </c>
      <c r="J12" s="316">
        <v>10</v>
      </c>
      <c r="K12" s="317">
        <v>10</v>
      </c>
      <c r="L12" s="316">
        <v>10</v>
      </c>
      <c r="M12" s="317">
        <v>10</v>
      </c>
      <c r="N12" s="316">
        <v>10</v>
      </c>
      <c r="O12" s="317">
        <v>10</v>
      </c>
      <c r="P12" s="316">
        <v>10</v>
      </c>
      <c r="Q12" s="317">
        <v>10</v>
      </c>
      <c r="R12" s="318" t="str">
        <f t="shared" si="0"/>
        <v>OKAY</v>
      </c>
    </row>
    <row r="13" spans="1:18">
      <c r="A13" s="360" t="s">
        <v>652</v>
      </c>
      <c r="B13" s="314" t="s">
        <v>397</v>
      </c>
      <c r="C13" s="315" t="s">
        <v>600</v>
      </c>
      <c r="D13" s="319">
        <v>2</v>
      </c>
      <c r="E13" s="319">
        <v>1</v>
      </c>
      <c r="F13" s="319">
        <v>1</v>
      </c>
      <c r="G13" s="319">
        <v>2</v>
      </c>
      <c r="H13" s="319">
        <v>2</v>
      </c>
      <c r="I13" s="319">
        <v>1</v>
      </c>
      <c r="J13" s="319">
        <v>2</v>
      </c>
      <c r="K13" s="319">
        <v>2</v>
      </c>
      <c r="L13" s="319">
        <v>1</v>
      </c>
      <c r="M13" s="319">
        <v>2</v>
      </c>
      <c r="N13" s="319">
        <v>0</v>
      </c>
      <c r="O13" s="319">
        <v>0</v>
      </c>
      <c r="P13" s="319">
        <v>0</v>
      </c>
      <c r="Q13" s="319">
        <v>0</v>
      </c>
      <c r="R13" s="318" t="str">
        <f t="shared" si="0"/>
        <v>OKAY</v>
      </c>
    </row>
    <row r="14" spans="1:18">
      <c r="A14" s="360" t="s">
        <v>652</v>
      </c>
      <c r="B14" s="355" t="s">
        <v>678</v>
      </c>
      <c r="C14" s="356" t="s">
        <v>600</v>
      </c>
      <c r="D14" s="357">
        <v>0</v>
      </c>
      <c r="E14" s="358">
        <v>0</v>
      </c>
      <c r="F14" s="357">
        <v>0</v>
      </c>
      <c r="G14" s="358">
        <v>0</v>
      </c>
      <c r="H14" s="357">
        <v>0</v>
      </c>
      <c r="I14" s="358">
        <v>0</v>
      </c>
      <c r="J14" s="357">
        <v>0</v>
      </c>
      <c r="K14" s="358">
        <v>0</v>
      </c>
      <c r="L14" s="357">
        <v>0</v>
      </c>
      <c r="M14" s="358">
        <v>0</v>
      </c>
      <c r="N14" s="357">
        <v>0</v>
      </c>
      <c r="O14" s="358">
        <v>0</v>
      </c>
      <c r="P14" s="357">
        <v>0</v>
      </c>
      <c r="Q14" s="358">
        <v>0</v>
      </c>
      <c r="R14" s="318" t="str">
        <f t="shared" si="0"/>
        <v>OKAY</v>
      </c>
    </row>
    <row r="15" spans="1:18" ht="15" customHeight="1">
      <c r="A15" s="359" t="s">
        <v>686</v>
      </c>
      <c r="B15" s="355" t="s">
        <v>681</v>
      </c>
      <c r="C15" s="356" t="s">
        <v>600</v>
      </c>
      <c r="D15" s="357">
        <v>4</v>
      </c>
      <c r="E15" s="358">
        <v>4</v>
      </c>
      <c r="F15" s="357">
        <v>4</v>
      </c>
      <c r="G15" s="358">
        <v>4</v>
      </c>
      <c r="H15" s="357">
        <v>4</v>
      </c>
      <c r="I15" s="358">
        <v>4</v>
      </c>
      <c r="J15" s="357">
        <v>4</v>
      </c>
      <c r="K15" s="358">
        <v>4</v>
      </c>
      <c r="L15" s="357">
        <v>4</v>
      </c>
      <c r="M15" s="358">
        <v>4</v>
      </c>
      <c r="N15" s="357">
        <v>0</v>
      </c>
      <c r="O15" s="358">
        <v>0</v>
      </c>
      <c r="P15" s="357">
        <v>0</v>
      </c>
      <c r="Q15" s="358">
        <v>0</v>
      </c>
      <c r="R15" s="318" t="str">
        <f t="shared" si="0"/>
        <v>OKAY</v>
      </c>
    </row>
    <row r="16" spans="1:18" hidden="1">
      <c r="B16" s="314" t="s">
        <v>608</v>
      </c>
      <c r="C16" s="315" t="s">
        <v>600</v>
      </c>
      <c r="D16" s="316">
        <v>0</v>
      </c>
      <c r="E16" s="317">
        <v>1</v>
      </c>
      <c r="F16" s="316">
        <v>0</v>
      </c>
      <c r="G16" s="317">
        <v>1</v>
      </c>
      <c r="H16" s="316">
        <v>0</v>
      </c>
      <c r="I16" s="317">
        <v>1</v>
      </c>
      <c r="J16" s="316">
        <v>1</v>
      </c>
      <c r="K16" s="317">
        <v>0</v>
      </c>
      <c r="L16" s="316">
        <v>1</v>
      </c>
      <c r="M16" s="317">
        <v>0</v>
      </c>
      <c r="N16" s="316">
        <v>1</v>
      </c>
      <c r="O16" s="317">
        <v>0</v>
      </c>
      <c r="P16" s="316">
        <v>0</v>
      </c>
      <c r="Q16" s="317">
        <v>0</v>
      </c>
      <c r="R16" s="318" t="str">
        <f t="shared" si="0"/>
        <v>OKAY</v>
      </c>
    </row>
    <row r="17" spans="1:19" hidden="1">
      <c r="B17" s="314" t="s">
        <v>389</v>
      </c>
      <c r="C17" s="315" t="s">
        <v>600</v>
      </c>
      <c r="D17" s="316">
        <v>10</v>
      </c>
      <c r="E17" s="317">
        <v>12</v>
      </c>
      <c r="F17" s="316">
        <v>12</v>
      </c>
      <c r="G17" s="317">
        <v>11</v>
      </c>
      <c r="H17" s="316">
        <v>12</v>
      </c>
      <c r="I17" s="317">
        <v>16</v>
      </c>
      <c r="J17" s="316">
        <v>13</v>
      </c>
      <c r="K17" s="317">
        <v>12</v>
      </c>
      <c r="L17" s="316">
        <v>15</v>
      </c>
      <c r="M17" s="317">
        <v>11</v>
      </c>
      <c r="N17" s="316"/>
      <c r="O17" s="317"/>
      <c r="P17" s="316"/>
      <c r="Q17" s="317"/>
      <c r="R17" s="318" t="str">
        <f t="shared" si="0"/>
        <v>OKAY</v>
      </c>
    </row>
    <row r="18" spans="1:19" hidden="1">
      <c r="B18" s="314" t="s">
        <v>609</v>
      </c>
      <c r="C18" s="315" t="s">
        <v>600</v>
      </c>
      <c r="D18" s="316">
        <v>2</v>
      </c>
      <c r="E18" s="317">
        <v>2</v>
      </c>
      <c r="F18" s="316">
        <v>2</v>
      </c>
      <c r="G18" s="317">
        <v>4</v>
      </c>
      <c r="H18" s="316">
        <v>1</v>
      </c>
      <c r="I18" s="317">
        <v>4</v>
      </c>
      <c r="J18" s="316">
        <v>2</v>
      </c>
      <c r="K18" s="317">
        <v>2</v>
      </c>
      <c r="L18" s="316">
        <v>4</v>
      </c>
      <c r="M18" s="317">
        <v>0</v>
      </c>
      <c r="N18" s="316">
        <v>3</v>
      </c>
      <c r="O18" s="317">
        <v>2</v>
      </c>
      <c r="P18" s="316">
        <v>0</v>
      </c>
      <c r="Q18" s="317">
        <v>0</v>
      </c>
      <c r="R18" s="318" t="str">
        <f t="shared" si="0"/>
        <v>OKAY</v>
      </c>
    </row>
    <row r="19" spans="1:19" hidden="1">
      <c r="B19" s="314" t="s">
        <v>610</v>
      </c>
      <c r="C19" s="315" t="s">
        <v>600</v>
      </c>
      <c r="D19" s="319">
        <v>0</v>
      </c>
      <c r="E19" s="319">
        <v>5</v>
      </c>
      <c r="F19" s="319">
        <v>4</v>
      </c>
      <c r="G19" s="319">
        <v>3</v>
      </c>
      <c r="H19" s="319">
        <v>4</v>
      </c>
      <c r="I19" s="319">
        <v>6</v>
      </c>
      <c r="J19" s="319">
        <v>6</v>
      </c>
      <c r="K19" s="319">
        <v>2</v>
      </c>
      <c r="L19" s="319">
        <v>2</v>
      </c>
      <c r="M19" s="319">
        <v>2</v>
      </c>
      <c r="N19" s="319">
        <v>2</v>
      </c>
      <c r="O19" s="319">
        <v>0</v>
      </c>
      <c r="P19" s="319">
        <v>0</v>
      </c>
      <c r="Q19" s="319">
        <v>0</v>
      </c>
      <c r="R19" s="318" t="str">
        <f t="shared" si="0"/>
        <v>OKAY</v>
      </c>
    </row>
    <row r="20" spans="1:19" hidden="1">
      <c r="B20" s="314" t="s">
        <v>28</v>
      </c>
      <c r="C20" s="315" t="s">
        <v>600</v>
      </c>
      <c r="D20" s="316">
        <v>8</v>
      </c>
      <c r="E20" s="317">
        <v>8</v>
      </c>
      <c r="F20" s="316">
        <v>8</v>
      </c>
      <c r="G20" s="317">
        <v>8</v>
      </c>
      <c r="H20" s="316">
        <v>8</v>
      </c>
      <c r="I20" s="317">
        <v>8</v>
      </c>
      <c r="J20" s="316">
        <v>8</v>
      </c>
      <c r="K20" s="317">
        <v>8</v>
      </c>
      <c r="L20" s="316">
        <v>8</v>
      </c>
      <c r="M20" s="317">
        <v>8</v>
      </c>
      <c r="N20" s="316">
        <v>8</v>
      </c>
      <c r="O20" s="317">
        <v>8</v>
      </c>
      <c r="P20" s="316">
        <v>8</v>
      </c>
      <c r="Q20" s="317">
        <v>8</v>
      </c>
      <c r="R20" s="318" t="str">
        <f t="shared" si="0"/>
        <v>OKAY</v>
      </c>
    </row>
    <row r="21" spans="1:19">
      <c r="A21" s="360" t="s">
        <v>652</v>
      </c>
      <c r="B21" s="361" t="s">
        <v>661</v>
      </c>
      <c r="C21" s="362" t="s">
        <v>600</v>
      </c>
      <c r="D21" s="363">
        <v>11</v>
      </c>
      <c r="E21" s="364">
        <v>11</v>
      </c>
      <c r="F21" s="363">
        <v>11</v>
      </c>
      <c r="G21" s="364">
        <v>12</v>
      </c>
      <c r="H21" s="363">
        <v>12</v>
      </c>
      <c r="I21" s="364">
        <v>11</v>
      </c>
      <c r="J21" s="363">
        <v>11</v>
      </c>
      <c r="K21" s="364">
        <v>12</v>
      </c>
      <c r="L21" s="363">
        <v>12</v>
      </c>
      <c r="M21" s="364">
        <v>11</v>
      </c>
      <c r="N21" s="363">
        <v>5</v>
      </c>
      <c r="O21" s="364">
        <v>6</v>
      </c>
      <c r="P21" s="363">
        <v>1</v>
      </c>
      <c r="Q21" s="364">
        <v>0</v>
      </c>
      <c r="R21" s="318" t="s">
        <v>604</v>
      </c>
    </row>
    <row r="22" spans="1:19">
      <c r="A22" s="360" t="s">
        <v>652</v>
      </c>
      <c r="B22" s="314" t="s">
        <v>611</v>
      </c>
      <c r="C22" s="315" t="s">
        <v>600</v>
      </c>
      <c r="D22" s="320">
        <v>10</v>
      </c>
      <c r="E22" s="321">
        <v>10</v>
      </c>
      <c r="F22" s="320">
        <v>10</v>
      </c>
      <c r="G22" s="321">
        <v>10</v>
      </c>
      <c r="H22" s="320">
        <v>10</v>
      </c>
      <c r="I22" s="321">
        <v>10</v>
      </c>
      <c r="J22" s="320">
        <v>10</v>
      </c>
      <c r="K22" s="321">
        <v>10</v>
      </c>
      <c r="L22" s="320">
        <v>10</v>
      </c>
      <c r="M22" s="321">
        <v>10</v>
      </c>
      <c r="N22" s="320">
        <v>2</v>
      </c>
      <c r="O22" s="321">
        <v>2</v>
      </c>
      <c r="P22" s="320">
        <v>2</v>
      </c>
      <c r="Q22" s="321">
        <v>2</v>
      </c>
      <c r="R22" s="318" t="str">
        <f t="shared" ref="R22:R70" si="1">IF(D22+F22+H22+J22+L22+N22+P22-E22-G22-I22-K22-M22-O22-Q22=0,"OKAY",D22+F22+H22+J22+L22+N22+P22-E22-G22-I22-K22-M22-O22-Q22)</f>
        <v>OKAY</v>
      </c>
      <c r="S22" s="359" t="s">
        <v>687</v>
      </c>
    </row>
    <row r="23" spans="1:19" hidden="1">
      <c r="B23" s="314" t="s">
        <v>612</v>
      </c>
      <c r="C23" s="315" t="s">
        <v>600</v>
      </c>
      <c r="D23" s="316">
        <v>0</v>
      </c>
      <c r="E23" s="317">
        <v>6</v>
      </c>
      <c r="F23" s="316">
        <v>0</v>
      </c>
      <c r="G23" s="317">
        <v>0</v>
      </c>
      <c r="H23" s="316">
        <v>0</v>
      </c>
      <c r="I23" s="317">
        <v>6</v>
      </c>
      <c r="J23" s="316">
        <v>6</v>
      </c>
      <c r="K23" s="317">
        <v>1</v>
      </c>
      <c r="L23" s="316">
        <v>1</v>
      </c>
      <c r="M23" s="317">
        <v>5</v>
      </c>
      <c r="N23" s="316">
        <v>5</v>
      </c>
      <c r="O23" s="317">
        <v>3</v>
      </c>
      <c r="P23" s="316">
        <v>3</v>
      </c>
      <c r="Q23" s="317">
        <v>3</v>
      </c>
      <c r="R23" s="318">
        <f t="shared" si="1"/>
        <v>-9</v>
      </c>
    </row>
    <row r="24" spans="1:19" hidden="1">
      <c r="B24" s="314" t="s">
        <v>392</v>
      </c>
      <c r="C24" s="315" t="s">
        <v>600</v>
      </c>
      <c r="D24" s="319">
        <v>0</v>
      </c>
      <c r="E24" s="319">
        <v>3</v>
      </c>
      <c r="F24" s="319">
        <v>3</v>
      </c>
      <c r="G24" s="319">
        <v>4</v>
      </c>
      <c r="H24" s="319">
        <v>4</v>
      </c>
      <c r="I24" s="319">
        <v>0</v>
      </c>
      <c r="J24" s="319">
        <v>0</v>
      </c>
      <c r="K24" s="319">
        <v>3</v>
      </c>
      <c r="L24" s="319">
        <v>3</v>
      </c>
      <c r="M24" s="319">
        <v>3</v>
      </c>
      <c r="N24" s="319">
        <v>3</v>
      </c>
      <c r="O24" s="319">
        <v>1</v>
      </c>
      <c r="P24" s="319">
        <v>1</v>
      </c>
      <c r="Q24" s="319">
        <v>0</v>
      </c>
      <c r="R24" s="318" t="str">
        <f t="shared" si="1"/>
        <v>OKAY</v>
      </c>
    </row>
    <row r="25" spans="1:19" hidden="1">
      <c r="B25" s="322" t="s">
        <v>613</v>
      </c>
      <c r="C25" s="323" t="s">
        <v>600</v>
      </c>
      <c r="D25" s="324">
        <v>19</v>
      </c>
      <c r="E25" s="325">
        <v>20</v>
      </c>
      <c r="F25" s="324">
        <v>20</v>
      </c>
      <c r="G25" s="325">
        <v>20</v>
      </c>
      <c r="H25" s="324">
        <v>20</v>
      </c>
      <c r="I25" s="325">
        <v>20</v>
      </c>
      <c r="J25" s="324">
        <v>20</v>
      </c>
      <c r="K25" s="325">
        <v>20</v>
      </c>
      <c r="L25" s="324">
        <v>20</v>
      </c>
      <c r="M25" s="325">
        <v>19</v>
      </c>
      <c r="N25" s="324">
        <v>0</v>
      </c>
      <c r="O25" s="325">
        <v>0</v>
      </c>
      <c r="P25" s="324">
        <v>0</v>
      </c>
      <c r="Q25" s="325">
        <v>0</v>
      </c>
      <c r="R25" s="318" t="str">
        <f t="shared" si="1"/>
        <v>OKAY</v>
      </c>
    </row>
    <row r="26" spans="1:19" hidden="1">
      <c r="B26" s="314" t="s">
        <v>614</v>
      </c>
      <c r="C26" s="315" t="s">
        <v>600</v>
      </c>
      <c r="D26" s="316">
        <v>4</v>
      </c>
      <c r="E26" s="317">
        <v>6</v>
      </c>
      <c r="F26" s="316">
        <v>6</v>
      </c>
      <c r="G26" s="317">
        <v>6</v>
      </c>
      <c r="H26" s="316">
        <v>6</v>
      </c>
      <c r="I26" s="317">
        <v>6</v>
      </c>
      <c r="J26" s="316">
        <v>6</v>
      </c>
      <c r="K26" s="317">
        <v>7</v>
      </c>
      <c r="L26" s="316">
        <v>7</v>
      </c>
      <c r="M26" s="317">
        <v>6</v>
      </c>
      <c r="N26" s="316">
        <v>6</v>
      </c>
      <c r="O26" s="317">
        <v>6</v>
      </c>
      <c r="P26" s="316">
        <v>3</v>
      </c>
      <c r="Q26" s="317">
        <v>1</v>
      </c>
      <c r="R26" s="318" t="str">
        <f t="shared" si="1"/>
        <v>OKAY</v>
      </c>
    </row>
    <row r="27" spans="1:19" hidden="1">
      <c r="B27" s="314" t="s">
        <v>398</v>
      </c>
      <c r="C27" s="315" t="s">
        <v>600</v>
      </c>
      <c r="D27" s="316"/>
      <c r="E27" s="317">
        <v>1</v>
      </c>
      <c r="F27" s="316">
        <v>1</v>
      </c>
      <c r="G27" s="317">
        <v>1</v>
      </c>
      <c r="H27" s="316">
        <v>1</v>
      </c>
      <c r="I27" s="317">
        <v>1</v>
      </c>
      <c r="J27" s="316">
        <v>1</v>
      </c>
      <c r="K27" s="317">
        <v>1</v>
      </c>
      <c r="L27" s="316">
        <v>1</v>
      </c>
      <c r="M27" s="317">
        <v>1</v>
      </c>
      <c r="N27" s="316">
        <v>1</v>
      </c>
      <c r="O27" s="317"/>
      <c r="P27" s="316"/>
      <c r="Q27" s="317"/>
      <c r="R27" s="318" t="str">
        <f t="shared" si="1"/>
        <v>OKAY</v>
      </c>
    </row>
    <row r="28" spans="1:19">
      <c r="A28" s="359" t="s">
        <v>686</v>
      </c>
      <c r="B28" s="334" t="s">
        <v>684</v>
      </c>
      <c r="C28" s="334" t="s">
        <v>600</v>
      </c>
      <c r="D28" s="334"/>
      <c r="E28" s="334"/>
      <c r="F28" s="334"/>
      <c r="G28" s="334"/>
      <c r="H28" s="334"/>
      <c r="I28" s="334"/>
      <c r="J28" s="334"/>
      <c r="K28" s="334"/>
      <c r="L28" s="334"/>
      <c r="M28" s="334"/>
      <c r="N28" s="334"/>
      <c r="O28" s="334"/>
      <c r="P28" s="334"/>
      <c r="Q28" s="334"/>
      <c r="R28" s="318" t="str">
        <f t="shared" si="1"/>
        <v>OKAY</v>
      </c>
    </row>
    <row r="29" spans="1:19">
      <c r="A29" s="360" t="s">
        <v>652</v>
      </c>
      <c r="B29" s="334" t="s">
        <v>643</v>
      </c>
      <c r="C29" s="315" t="s">
        <v>600</v>
      </c>
      <c r="D29" s="316">
        <v>3</v>
      </c>
      <c r="E29" s="317">
        <v>4</v>
      </c>
      <c r="F29" s="316">
        <v>4</v>
      </c>
      <c r="G29" s="317">
        <v>3</v>
      </c>
      <c r="H29" s="316">
        <v>5</v>
      </c>
      <c r="I29" s="317">
        <v>5</v>
      </c>
      <c r="J29" s="316">
        <v>3</v>
      </c>
      <c r="K29" s="317">
        <v>3</v>
      </c>
      <c r="L29" s="316">
        <v>2</v>
      </c>
      <c r="M29" s="317">
        <v>2</v>
      </c>
      <c r="N29" s="316">
        <v>0</v>
      </c>
      <c r="O29" s="317">
        <v>1</v>
      </c>
      <c r="P29" s="316">
        <v>2</v>
      </c>
      <c r="Q29" s="317">
        <v>1</v>
      </c>
      <c r="R29" s="318" t="str">
        <f t="shared" si="1"/>
        <v>OKAY</v>
      </c>
    </row>
    <row r="30" spans="1:19" hidden="1">
      <c r="B30" s="334"/>
      <c r="C30" s="315" t="s">
        <v>600</v>
      </c>
      <c r="D30" s="316"/>
      <c r="E30" s="317"/>
      <c r="F30" s="316"/>
      <c r="G30" s="317"/>
      <c r="H30" s="316"/>
      <c r="I30" s="317"/>
      <c r="J30" s="316"/>
      <c r="K30" s="317"/>
      <c r="L30" s="316"/>
      <c r="M30" s="317"/>
      <c r="N30" s="316"/>
      <c r="O30" s="317"/>
      <c r="P30" s="316"/>
      <c r="Q30" s="317"/>
      <c r="R30" s="318" t="str">
        <f t="shared" si="1"/>
        <v>OKAY</v>
      </c>
    </row>
    <row r="31" spans="1:19" hidden="1">
      <c r="B31" s="314" t="s">
        <v>642</v>
      </c>
      <c r="C31" s="315" t="s">
        <v>600</v>
      </c>
      <c r="D31" s="316">
        <v>1</v>
      </c>
      <c r="E31" s="317">
        <v>1</v>
      </c>
      <c r="F31" s="316">
        <v>1</v>
      </c>
      <c r="G31" s="317">
        <v>1</v>
      </c>
      <c r="H31" s="316">
        <v>1</v>
      </c>
      <c r="I31" s="317">
        <v>1</v>
      </c>
      <c r="J31" s="316">
        <v>1</v>
      </c>
      <c r="K31" s="317">
        <v>1</v>
      </c>
      <c r="L31" s="316">
        <v>1</v>
      </c>
      <c r="M31" s="317">
        <v>1</v>
      </c>
      <c r="N31" s="316">
        <v>1</v>
      </c>
      <c r="O31" s="317">
        <v>1</v>
      </c>
      <c r="P31" s="316">
        <v>1</v>
      </c>
      <c r="Q31" s="317">
        <v>1</v>
      </c>
      <c r="R31" s="318" t="str">
        <f t="shared" si="1"/>
        <v>OKAY</v>
      </c>
    </row>
    <row r="32" spans="1:19" hidden="1">
      <c r="B32" s="314" t="s">
        <v>615</v>
      </c>
      <c r="C32" s="315" t="s">
        <v>600</v>
      </c>
      <c r="D32" s="316">
        <v>2</v>
      </c>
      <c r="E32" s="317">
        <v>2</v>
      </c>
      <c r="F32" s="316">
        <v>2</v>
      </c>
      <c r="G32" s="317">
        <v>2</v>
      </c>
      <c r="H32" s="316">
        <v>2</v>
      </c>
      <c r="I32" s="317">
        <v>2</v>
      </c>
      <c r="J32" s="316">
        <v>2</v>
      </c>
      <c r="K32" s="317">
        <v>2</v>
      </c>
      <c r="L32" s="316">
        <v>2</v>
      </c>
      <c r="M32" s="317">
        <v>2</v>
      </c>
      <c r="N32" s="316">
        <v>2</v>
      </c>
      <c r="O32" s="317">
        <v>2</v>
      </c>
      <c r="P32" s="316">
        <v>2</v>
      </c>
      <c r="Q32" s="317">
        <v>2</v>
      </c>
      <c r="R32" s="318" t="str">
        <f t="shared" si="1"/>
        <v>OKAY</v>
      </c>
    </row>
    <row r="33" spans="1:18">
      <c r="A33" s="360" t="s">
        <v>652</v>
      </c>
      <c r="B33" s="314" t="s">
        <v>390</v>
      </c>
      <c r="C33" s="315" t="s">
        <v>600</v>
      </c>
      <c r="D33" s="319">
        <v>2</v>
      </c>
      <c r="E33" s="319">
        <v>2</v>
      </c>
      <c r="F33" s="319">
        <v>0</v>
      </c>
      <c r="G33" s="319">
        <v>4</v>
      </c>
      <c r="H33" s="319">
        <v>4</v>
      </c>
      <c r="I33" s="319">
        <v>1</v>
      </c>
      <c r="J33" s="319">
        <v>3</v>
      </c>
      <c r="K33" s="319">
        <v>2</v>
      </c>
      <c r="L33" s="319">
        <v>1</v>
      </c>
      <c r="M33" s="319">
        <v>1</v>
      </c>
      <c r="N33" s="319">
        <v>1</v>
      </c>
      <c r="O33" s="319">
        <v>0</v>
      </c>
      <c r="P33" s="319">
        <v>0</v>
      </c>
      <c r="Q33" s="319">
        <v>1</v>
      </c>
      <c r="R33" s="318" t="str">
        <f t="shared" si="1"/>
        <v>OKAY</v>
      </c>
    </row>
    <row r="34" spans="1:18">
      <c r="A34" s="360" t="s">
        <v>652</v>
      </c>
      <c r="B34" s="314" t="s">
        <v>616</v>
      </c>
      <c r="C34" s="315" t="s">
        <v>600</v>
      </c>
      <c r="D34" s="319">
        <v>9</v>
      </c>
      <c r="E34" s="319">
        <v>9</v>
      </c>
      <c r="F34" s="319">
        <v>9</v>
      </c>
      <c r="G34" s="319">
        <v>9</v>
      </c>
      <c r="H34" s="319">
        <v>9</v>
      </c>
      <c r="I34" s="319">
        <v>9</v>
      </c>
      <c r="J34" s="319">
        <v>9</v>
      </c>
      <c r="K34" s="319">
        <v>9</v>
      </c>
      <c r="L34" s="319">
        <v>9</v>
      </c>
      <c r="M34" s="319">
        <v>9</v>
      </c>
      <c r="N34" s="319">
        <v>0</v>
      </c>
      <c r="O34" s="319">
        <v>0</v>
      </c>
      <c r="P34" s="319">
        <v>0</v>
      </c>
      <c r="Q34" s="319">
        <v>0</v>
      </c>
      <c r="R34" s="318" t="str">
        <f t="shared" si="1"/>
        <v>OKAY</v>
      </c>
    </row>
    <row r="35" spans="1:18">
      <c r="A35" s="360" t="s">
        <v>652</v>
      </c>
      <c r="B35" s="314" t="s">
        <v>617</v>
      </c>
      <c r="C35" s="315" t="s">
        <v>600</v>
      </c>
      <c r="D35" s="326">
        <v>4</v>
      </c>
      <c r="E35" s="326">
        <v>4</v>
      </c>
      <c r="F35" s="326">
        <v>4</v>
      </c>
      <c r="G35" s="326">
        <v>4</v>
      </c>
      <c r="H35" s="326">
        <v>4</v>
      </c>
      <c r="I35" s="326">
        <v>4</v>
      </c>
      <c r="J35" s="326">
        <v>4</v>
      </c>
      <c r="K35" s="326">
        <v>4</v>
      </c>
      <c r="L35" s="326">
        <v>4</v>
      </c>
      <c r="M35" s="326">
        <v>4</v>
      </c>
      <c r="N35" s="326">
        <v>0</v>
      </c>
      <c r="O35" s="326">
        <v>0</v>
      </c>
      <c r="P35" s="326">
        <v>0</v>
      </c>
      <c r="Q35" s="326">
        <v>0</v>
      </c>
      <c r="R35" s="318" t="str">
        <f t="shared" si="1"/>
        <v>OKAY</v>
      </c>
    </row>
    <row r="36" spans="1:18">
      <c r="A36" s="360" t="s">
        <v>652</v>
      </c>
      <c r="B36" s="314" t="s">
        <v>618</v>
      </c>
      <c r="C36" s="315" t="s">
        <v>600</v>
      </c>
      <c r="D36" s="319">
        <v>2</v>
      </c>
      <c r="E36" s="319">
        <v>3</v>
      </c>
      <c r="F36" s="319">
        <v>3</v>
      </c>
      <c r="G36" s="319">
        <v>4</v>
      </c>
      <c r="H36" s="319">
        <v>4</v>
      </c>
      <c r="I36" s="319">
        <v>3</v>
      </c>
      <c r="J36" s="319">
        <v>3</v>
      </c>
      <c r="K36" s="319">
        <v>2</v>
      </c>
      <c r="L36" s="319">
        <v>2</v>
      </c>
      <c r="M36" s="319">
        <v>2</v>
      </c>
      <c r="N36" s="319">
        <v>2</v>
      </c>
      <c r="O36" s="319">
        <v>0</v>
      </c>
      <c r="P36" s="319">
        <v>0</v>
      </c>
      <c r="Q36" s="319">
        <v>2</v>
      </c>
      <c r="R36" s="318" t="str">
        <f t="shared" si="1"/>
        <v>OKAY</v>
      </c>
    </row>
    <row r="37" spans="1:18" hidden="1">
      <c r="B37" s="314" t="s">
        <v>619</v>
      </c>
      <c r="C37" s="315" t="s">
        <v>600</v>
      </c>
      <c r="D37" s="327">
        <v>1</v>
      </c>
      <c r="E37" s="328">
        <v>1</v>
      </c>
      <c r="F37" s="327">
        <v>1</v>
      </c>
      <c r="G37" s="328">
        <v>1</v>
      </c>
      <c r="H37" s="327">
        <v>1</v>
      </c>
      <c r="I37" s="328">
        <v>1</v>
      </c>
      <c r="J37" s="327">
        <v>1</v>
      </c>
      <c r="K37" s="328">
        <v>1</v>
      </c>
      <c r="L37" s="327">
        <v>1</v>
      </c>
      <c r="M37" s="328">
        <v>1</v>
      </c>
      <c r="N37" s="327">
        <v>1</v>
      </c>
      <c r="O37" s="328">
        <v>1</v>
      </c>
      <c r="P37" s="327">
        <v>1</v>
      </c>
      <c r="Q37" s="328">
        <v>1</v>
      </c>
      <c r="R37" s="318" t="str">
        <f t="shared" si="1"/>
        <v>OKAY</v>
      </c>
    </row>
    <row r="38" spans="1:18" hidden="1">
      <c r="B38" s="314" t="s">
        <v>620</v>
      </c>
      <c r="C38" s="315" t="s">
        <v>600</v>
      </c>
      <c r="D38" s="319">
        <v>11</v>
      </c>
      <c r="E38" s="319">
        <v>12</v>
      </c>
      <c r="F38" s="319">
        <v>9</v>
      </c>
      <c r="G38" s="319">
        <v>7</v>
      </c>
      <c r="H38" s="319">
        <v>9</v>
      </c>
      <c r="I38" s="319">
        <v>9</v>
      </c>
      <c r="J38" s="319">
        <v>10</v>
      </c>
      <c r="K38" s="319">
        <v>8</v>
      </c>
      <c r="L38" s="319">
        <v>7</v>
      </c>
      <c r="M38" s="319">
        <v>9</v>
      </c>
      <c r="N38" s="319">
        <v>4</v>
      </c>
      <c r="O38" s="319">
        <v>1</v>
      </c>
      <c r="P38" s="319">
        <v>1</v>
      </c>
      <c r="Q38" s="319">
        <v>5</v>
      </c>
      <c r="R38" s="318" t="str">
        <f t="shared" si="1"/>
        <v>OKAY</v>
      </c>
    </row>
    <row r="39" spans="1:18" hidden="1">
      <c r="B39" s="314" t="s">
        <v>621</v>
      </c>
      <c r="C39" s="315" t="s">
        <v>600</v>
      </c>
      <c r="D39" s="319">
        <v>0</v>
      </c>
      <c r="E39" s="319">
        <v>15</v>
      </c>
      <c r="F39" s="319">
        <v>15</v>
      </c>
      <c r="G39" s="319">
        <v>15</v>
      </c>
      <c r="H39" s="319">
        <v>15</v>
      </c>
      <c r="I39" s="319">
        <v>15</v>
      </c>
      <c r="J39" s="319">
        <v>15</v>
      </c>
      <c r="K39" s="319">
        <v>15</v>
      </c>
      <c r="L39" s="319">
        <v>15</v>
      </c>
      <c r="M39" s="319">
        <v>0</v>
      </c>
      <c r="N39" s="319">
        <v>0</v>
      </c>
      <c r="O39" s="319">
        <v>0</v>
      </c>
      <c r="P39" s="319">
        <v>0</v>
      </c>
      <c r="Q39" s="319">
        <v>0</v>
      </c>
      <c r="R39" s="318" t="str">
        <f t="shared" si="1"/>
        <v>OKAY</v>
      </c>
    </row>
    <row r="40" spans="1:18" hidden="1">
      <c r="B40" s="314" t="s">
        <v>622</v>
      </c>
      <c r="C40" s="315" t="s">
        <v>600</v>
      </c>
      <c r="D40" s="326">
        <v>1</v>
      </c>
      <c r="E40" s="326">
        <v>2</v>
      </c>
      <c r="F40" s="326">
        <v>2</v>
      </c>
      <c r="G40" s="326">
        <v>1</v>
      </c>
      <c r="H40" s="326">
        <v>1</v>
      </c>
      <c r="I40" s="326">
        <v>2</v>
      </c>
      <c r="J40" s="326">
        <v>2</v>
      </c>
      <c r="K40" s="326">
        <v>2</v>
      </c>
      <c r="L40" s="326">
        <v>2</v>
      </c>
      <c r="M40" s="326">
        <v>1</v>
      </c>
      <c r="N40" s="326">
        <v>0</v>
      </c>
      <c r="O40" s="326">
        <v>0</v>
      </c>
      <c r="P40" s="326">
        <v>0</v>
      </c>
      <c r="Q40" s="326">
        <v>0</v>
      </c>
      <c r="R40" s="318" t="str">
        <f t="shared" si="1"/>
        <v>OKAY</v>
      </c>
    </row>
    <row r="41" spans="1:18">
      <c r="A41" s="360" t="s">
        <v>652</v>
      </c>
      <c r="B41" s="314" t="s">
        <v>393</v>
      </c>
      <c r="C41" s="315" t="s">
        <v>600</v>
      </c>
      <c r="D41" s="319">
        <v>3</v>
      </c>
      <c r="E41" s="319">
        <v>3</v>
      </c>
      <c r="F41" s="319">
        <v>3</v>
      </c>
      <c r="G41" s="319">
        <v>1</v>
      </c>
      <c r="H41" s="319">
        <v>1</v>
      </c>
      <c r="I41" s="319">
        <v>1</v>
      </c>
      <c r="J41" s="319">
        <v>3</v>
      </c>
      <c r="K41" s="319">
        <v>3</v>
      </c>
      <c r="L41" s="319">
        <v>3</v>
      </c>
      <c r="M41" s="319">
        <v>5</v>
      </c>
      <c r="N41" s="319">
        <v>0</v>
      </c>
      <c r="O41" s="319">
        <v>0</v>
      </c>
      <c r="P41" s="319">
        <v>0</v>
      </c>
      <c r="Q41" s="319">
        <v>0</v>
      </c>
      <c r="R41" s="318" t="str">
        <f t="shared" si="1"/>
        <v>OKAY</v>
      </c>
    </row>
    <row r="42" spans="1:18" hidden="1">
      <c r="B42" s="314" t="s">
        <v>623</v>
      </c>
      <c r="C42" s="315" t="s">
        <v>600</v>
      </c>
      <c r="D42" s="316">
        <v>6</v>
      </c>
      <c r="E42" s="317">
        <v>6</v>
      </c>
      <c r="F42" s="316">
        <v>6</v>
      </c>
      <c r="G42" s="317">
        <v>6</v>
      </c>
      <c r="H42" s="316">
        <v>6</v>
      </c>
      <c r="I42" s="317">
        <v>6</v>
      </c>
      <c r="J42" s="316">
        <v>6</v>
      </c>
      <c r="K42" s="317">
        <v>6</v>
      </c>
      <c r="L42" s="316">
        <v>6</v>
      </c>
      <c r="M42" s="317">
        <v>6</v>
      </c>
      <c r="N42" s="316">
        <v>6</v>
      </c>
      <c r="O42" s="317">
        <v>6</v>
      </c>
      <c r="P42" s="316">
        <v>6</v>
      </c>
      <c r="Q42" s="317">
        <v>6</v>
      </c>
      <c r="R42" s="318" t="str">
        <f t="shared" si="1"/>
        <v>OKAY</v>
      </c>
    </row>
    <row r="43" spans="1:18" hidden="1">
      <c r="B43" s="314" t="s">
        <v>624</v>
      </c>
      <c r="C43" s="315" t="s">
        <v>600</v>
      </c>
      <c r="D43" s="316">
        <v>10</v>
      </c>
      <c r="E43" s="317">
        <v>10</v>
      </c>
      <c r="F43" s="316">
        <v>10</v>
      </c>
      <c r="G43" s="317">
        <v>10</v>
      </c>
      <c r="H43" s="316">
        <v>10</v>
      </c>
      <c r="I43" s="317">
        <v>10</v>
      </c>
      <c r="J43" s="316">
        <v>10</v>
      </c>
      <c r="K43" s="317">
        <v>10</v>
      </c>
      <c r="L43" s="316">
        <v>10</v>
      </c>
      <c r="M43" s="317">
        <v>10</v>
      </c>
      <c r="N43" s="316">
        <v>10</v>
      </c>
      <c r="O43" s="317">
        <v>10</v>
      </c>
      <c r="P43" s="316">
        <v>10</v>
      </c>
      <c r="Q43" s="317">
        <v>10</v>
      </c>
      <c r="R43" s="318" t="str">
        <f t="shared" si="1"/>
        <v>OKAY</v>
      </c>
    </row>
    <row r="44" spans="1:18" hidden="1">
      <c r="B44" s="314" t="s">
        <v>625</v>
      </c>
      <c r="C44" s="315" t="s">
        <v>600</v>
      </c>
      <c r="D44" s="316">
        <v>1</v>
      </c>
      <c r="E44" s="317">
        <v>1</v>
      </c>
      <c r="F44" s="316">
        <v>1</v>
      </c>
      <c r="G44" s="317">
        <v>1</v>
      </c>
      <c r="H44" s="316">
        <v>1</v>
      </c>
      <c r="I44" s="317">
        <v>1</v>
      </c>
      <c r="J44" s="316">
        <v>1</v>
      </c>
      <c r="K44" s="317">
        <v>1</v>
      </c>
      <c r="L44" s="316">
        <v>1</v>
      </c>
      <c r="M44" s="317">
        <v>1</v>
      </c>
      <c r="N44" s="316">
        <v>1</v>
      </c>
      <c r="O44" s="317">
        <v>1</v>
      </c>
      <c r="P44" s="316">
        <v>1</v>
      </c>
      <c r="Q44" s="317">
        <v>1</v>
      </c>
      <c r="R44" s="318" t="str">
        <f t="shared" si="1"/>
        <v>OKAY</v>
      </c>
    </row>
    <row r="45" spans="1:18" hidden="1">
      <c r="B45" s="314" t="s">
        <v>626</v>
      </c>
      <c r="C45" s="315" t="s">
        <v>600</v>
      </c>
      <c r="D45" s="316">
        <v>15</v>
      </c>
      <c r="E45" s="317">
        <v>15</v>
      </c>
      <c r="F45" s="316">
        <v>15</v>
      </c>
      <c r="G45" s="317">
        <v>15</v>
      </c>
      <c r="H45" s="316">
        <v>15</v>
      </c>
      <c r="I45" s="317">
        <v>15</v>
      </c>
      <c r="J45" s="316">
        <v>15</v>
      </c>
      <c r="K45" s="317">
        <v>15</v>
      </c>
      <c r="L45" s="316">
        <v>15</v>
      </c>
      <c r="M45" s="317">
        <v>15</v>
      </c>
      <c r="N45" s="316">
        <v>15</v>
      </c>
      <c r="O45" s="317">
        <v>15</v>
      </c>
      <c r="P45" s="316">
        <v>15</v>
      </c>
      <c r="Q45" s="317">
        <v>15</v>
      </c>
      <c r="R45" s="318" t="str">
        <f t="shared" si="1"/>
        <v>OKAY</v>
      </c>
    </row>
    <row r="46" spans="1:18" hidden="1">
      <c r="B46" s="314" t="s">
        <v>395</v>
      </c>
      <c r="C46" s="315" t="s">
        <v>600</v>
      </c>
      <c r="D46" s="319">
        <v>8</v>
      </c>
      <c r="E46" s="319">
        <v>9</v>
      </c>
      <c r="F46" s="319">
        <v>10</v>
      </c>
      <c r="G46" s="319">
        <v>11</v>
      </c>
      <c r="H46" s="319">
        <v>10</v>
      </c>
      <c r="I46" s="319">
        <v>9</v>
      </c>
      <c r="J46" s="319">
        <v>9</v>
      </c>
      <c r="K46" s="319">
        <v>9</v>
      </c>
      <c r="L46" s="319">
        <v>10</v>
      </c>
      <c r="M46" s="319">
        <v>9</v>
      </c>
      <c r="N46" s="319">
        <v>4</v>
      </c>
      <c r="O46" s="319">
        <v>4</v>
      </c>
      <c r="P46" s="319">
        <v>4</v>
      </c>
      <c r="Q46" s="319">
        <v>4</v>
      </c>
      <c r="R46" s="318" t="str">
        <f t="shared" si="1"/>
        <v>OKAY</v>
      </c>
    </row>
    <row r="47" spans="1:18" hidden="1">
      <c r="B47" s="314" t="s">
        <v>627</v>
      </c>
      <c r="C47" s="315" t="s">
        <v>600</v>
      </c>
      <c r="D47" s="319">
        <v>30</v>
      </c>
      <c r="E47" s="319">
        <v>30</v>
      </c>
      <c r="F47" s="319">
        <v>30</v>
      </c>
      <c r="G47" s="319">
        <v>30</v>
      </c>
      <c r="H47" s="319">
        <v>30</v>
      </c>
      <c r="I47" s="319">
        <v>30</v>
      </c>
      <c r="J47" s="319">
        <v>30</v>
      </c>
      <c r="K47" s="319">
        <v>30</v>
      </c>
      <c r="L47" s="319">
        <v>30</v>
      </c>
      <c r="M47" s="319">
        <v>30</v>
      </c>
      <c r="N47" s="319">
        <v>30</v>
      </c>
      <c r="O47" s="319">
        <v>30</v>
      </c>
      <c r="P47" s="319">
        <v>30</v>
      </c>
      <c r="Q47" s="319">
        <v>30</v>
      </c>
      <c r="R47" s="318" t="str">
        <f t="shared" si="1"/>
        <v>OKAY</v>
      </c>
    </row>
    <row r="48" spans="1:18" hidden="1">
      <c r="B48" s="314" t="s">
        <v>628</v>
      </c>
      <c r="C48" s="315" t="s">
        <v>600</v>
      </c>
      <c r="D48" s="329"/>
      <c r="E48" s="330">
        <v>1</v>
      </c>
      <c r="F48" s="329">
        <v>1</v>
      </c>
      <c r="G48" s="330">
        <v>1</v>
      </c>
      <c r="H48" s="329">
        <v>1</v>
      </c>
      <c r="I48" s="330">
        <v>1</v>
      </c>
      <c r="J48" s="329">
        <v>1</v>
      </c>
      <c r="K48" s="330">
        <v>1</v>
      </c>
      <c r="L48" s="329">
        <v>1</v>
      </c>
      <c r="M48" s="330">
        <v>1</v>
      </c>
      <c r="N48" s="329">
        <v>1</v>
      </c>
      <c r="O48" s="330">
        <v>1</v>
      </c>
      <c r="P48" s="329">
        <v>1</v>
      </c>
      <c r="Q48" s="330"/>
      <c r="R48" s="318" t="str">
        <f t="shared" si="1"/>
        <v>OKAY</v>
      </c>
    </row>
    <row r="49" spans="1:19">
      <c r="A49" s="360" t="s">
        <v>652</v>
      </c>
      <c r="B49" s="315" t="s">
        <v>629</v>
      </c>
      <c r="C49" s="315" t="s">
        <v>600</v>
      </c>
      <c r="D49" s="319">
        <v>2</v>
      </c>
      <c r="E49" s="319">
        <v>2</v>
      </c>
      <c r="F49" s="319">
        <v>2</v>
      </c>
      <c r="G49" s="319">
        <v>2</v>
      </c>
      <c r="H49" s="319">
        <v>2</v>
      </c>
      <c r="I49" s="319">
        <v>2</v>
      </c>
      <c r="J49" s="319">
        <v>2</v>
      </c>
      <c r="K49" s="319">
        <v>2</v>
      </c>
      <c r="L49" s="319">
        <v>2</v>
      </c>
      <c r="M49" s="319">
        <v>2</v>
      </c>
      <c r="N49" s="319">
        <v>2</v>
      </c>
      <c r="O49" s="319">
        <v>2</v>
      </c>
      <c r="P49" s="319">
        <v>2</v>
      </c>
      <c r="Q49" s="319">
        <v>2</v>
      </c>
      <c r="R49" s="318" t="str">
        <f t="shared" si="1"/>
        <v>OKAY</v>
      </c>
    </row>
    <row r="50" spans="1:19">
      <c r="A50" s="360" t="s">
        <v>652</v>
      </c>
      <c r="B50" s="322" t="s">
        <v>683</v>
      </c>
      <c r="C50" s="323" t="s">
        <v>603</v>
      </c>
      <c r="D50" s="324">
        <v>4</v>
      </c>
      <c r="E50" s="325">
        <v>5</v>
      </c>
      <c r="F50" s="324">
        <v>4</v>
      </c>
      <c r="G50" s="325">
        <v>4</v>
      </c>
      <c r="H50" s="324">
        <v>4</v>
      </c>
      <c r="I50" s="325">
        <v>5</v>
      </c>
      <c r="J50" s="324">
        <v>5</v>
      </c>
      <c r="K50" s="325">
        <v>3</v>
      </c>
      <c r="L50" s="324">
        <v>3</v>
      </c>
      <c r="M50" s="325">
        <v>5</v>
      </c>
      <c r="N50" s="324">
        <v>5</v>
      </c>
      <c r="O50" s="325">
        <v>2</v>
      </c>
      <c r="P50" s="324">
        <v>2</v>
      </c>
      <c r="Q50" s="325">
        <v>2</v>
      </c>
      <c r="R50" s="318">
        <f t="shared" si="1"/>
        <v>1</v>
      </c>
    </row>
    <row r="51" spans="1:19">
      <c r="A51" s="360" t="s">
        <v>652</v>
      </c>
      <c r="B51" s="314" t="s">
        <v>682</v>
      </c>
      <c r="C51" s="315" t="s">
        <v>603</v>
      </c>
      <c r="D51" s="316">
        <v>1</v>
      </c>
      <c r="E51" s="317">
        <v>1</v>
      </c>
      <c r="F51" s="316">
        <v>1</v>
      </c>
      <c r="G51" s="317">
        <v>3</v>
      </c>
      <c r="H51" s="316">
        <v>2</v>
      </c>
      <c r="I51" s="317">
        <v>2</v>
      </c>
      <c r="J51" s="316">
        <v>2</v>
      </c>
      <c r="K51" s="317">
        <v>0</v>
      </c>
      <c r="L51" s="316">
        <v>1</v>
      </c>
      <c r="M51" s="317">
        <v>1</v>
      </c>
      <c r="N51" s="316">
        <v>1</v>
      </c>
      <c r="O51" s="317">
        <v>2</v>
      </c>
      <c r="P51" s="316">
        <v>2</v>
      </c>
      <c r="Q51" s="317">
        <v>1</v>
      </c>
      <c r="R51" s="318" t="str">
        <f t="shared" si="1"/>
        <v>OKAY</v>
      </c>
    </row>
    <row r="52" spans="1:19">
      <c r="A52" s="360" t="s">
        <v>652</v>
      </c>
      <c r="B52" s="314" t="s">
        <v>630</v>
      </c>
      <c r="C52" s="315" t="s">
        <v>603</v>
      </c>
      <c r="D52" s="316">
        <v>2</v>
      </c>
      <c r="E52" s="317">
        <v>3</v>
      </c>
      <c r="F52" s="316">
        <v>3</v>
      </c>
      <c r="G52" s="317">
        <v>2</v>
      </c>
      <c r="H52" s="316">
        <v>1</v>
      </c>
      <c r="I52" s="317">
        <v>4</v>
      </c>
      <c r="J52" s="316">
        <v>5</v>
      </c>
      <c r="K52" s="317">
        <v>2</v>
      </c>
      <c r="L52" s="316">
        <v>2</v>
      </c>
      <c r="M52" s="317">
        <v>3</v>
      </c>
      <c r="N52" s="316">
        <v>2</v>
      </c>
      <c r="O52" s="317">
        <v>0</v>
      </c>
      <c r="P52" s="316">
        <v>0</v>
      </c>
      <c r="Q52" s="317">
        <v>1</v>
      </c>
      <c r="R52" s="318" t="str">
        <f t="shared" si="1"/>
        <v>OKAY</v>
      </c>
    </row>
    <row r="53" spans="1:19" hidden="1">
      <c r="B53" s="314" t="s">
        <v>631</v>
      </c>
      <c r="C53" s="315" t="s">
        <v>600</v>
      </c>
      <c r="D53" s="316">
        <v>0</v>
      </c>
      <c r="E53" s="317">
        <v>1</v>
      </c>
      <c r="F53" s="316">
        <v>0</v>
      </c>
      <c r="G53" s="317">
        <v>0</v>
      </c>
      <c r="H53" s="316">
        <v>3</v>
      </c>
      <c r="I53" s="317">
        <v>4</v>
      </c>
      <c r="J53" s="316">
        <v>1</v>
      </c>
      <c r="K53" s="317">
        <v>0</v>
      </c>
      <c r="L53" s="316">
        <v>1</v>
      </c>
      <c r="M53" s="317">
        <v>0</v>
      </c>
      <c r="N53" s="316">
        <v>0</v>
      </c>
      <c r="O53" s="317">
        <v>0</v>
      </c>
      <c r="P53" s="316">
        <v>3</v>
      </c>
      <c r="Q53" s="317">
        <v>3</v>
      </c>
      <c r="R53" s="318" t="str">
        <f t="shared" si="1"/>
        <v>OKAY</v>
      </c>
    </row>
    <row r="54" spans="1:19" hidden="1">
      <c r="B54" s="314" t="s">
        <v>632</v>
      </c>
      <c r="C54" s="315" t="s">
        <v>600</v>
      </c>
      <c r="D54" s="316"/>
      <c r="E54" s="317">
        <v>2</v>
      </c>
      <c r="F54" s="316">
        <v>2</v>
      </c>
      <c r="G54" s="317">
        <v>1</v>
      </c>
      <c r="H54" s="316">
        <v>1</v>
      </c>
      <c r="I54" s="317">
        <v>1</v>
      </c>
      <c r="J54" s="316">
        <v>1</v>
      </c>
      <c r="K54" s="317">
        <v>1</v>
      </c>
      <c r="L54" s="316">
        <v>1</v>
      </c>
      <c r="M54" s="317">
        <v>1</v>
      </c>
      <c r="N54" s="316">
        <v>1</v>
      </c>
      <c r="O54" s="317"/>
      <c r="P54" s="316"/>
      <c r="Q54" s="317"/>
      <c r="R54" s="318" t="str">
        <f t="shared" si="1"/>
        <v>OKAY</v>
      </c>
    </row>
    <row r="55" spans="1:19" hidden="1">
      <c r="B55" s="314" t="s">
        <v>391</v>
      </c>
      <c r="C55" s="315" t="s">
        <v>600</v>
      </c>
      <c r="D55" s="316">
        <v>4</v>
      </c>
      <c r="E55" s="317">
        <v>3</v>
      </c>
      <c r="F55" s="316">
        <v>3</v>
      </c>
      <c r="G55" s="317">
        <v>2</v>
      </c>
      <c r="H55" s="316">
        <v>4</v>
      </c>
      <c r="I55" s="317">
        <v>4</v>
      </c>
      <c r="J55" s="316">
        <v>2</v>
      </c>
      <c r="K55" s="317">
        <v>3</v>
      </c>
      <c r="L55" s="316">
        <v>2</v>
      </c>
      <c r="M55" s="317">
        <v>2</v>
      </c>
      <c r="N55" s="316">
        <v>3</v>
      </c>
      <c r="O55" s="317">
        <v>3</v>
      </c>
      <c r="P55" s="316">
        <v>1</v>
      </c>
      <c r="Q55" s="317">
        <v>2</v>
      </c>
      <c r="R55" s="318" t="str">
        <f t="shared" si="1"/>
        <v>OKAY</v>
      </c>
    </row>
    <row r="56" spans="1:19" hidden="1">
      <c r="B56" s="314" t="s">
        <v>633</v>
      </c>
      <c r="C56" s="315" t="s">
        <v>600</v>
      </c>
      <c r="D56" s="316">
        <v>4</v>
      </c>
      <c r="E56" s="317">
        <v>4</v>
      </c>
      <c r="F56" s="316">
        <v>4</v>
      </c>
      <c r="G56" s="317">
        <v>4</v>
      </c>
      <c r="H56" s="316">
        <v>4</v>
      </c>
      <c r="I56" s="317">
        <v>4</v>
      </c>
      <c r="J56" s="316">
        <v>4</v>
      </c>
      <c r="K56" s="317">
        <v>4</v>
      </c>
      <c r="L56" s="316">
        <v>4</v>
      </c>
      <c r="M56" s="317">
        <v>4</v>
      </c>
      <c r="N56" s="316">
        <v>4</v>
      </c>
      <c r="O56" s="317">
        <v>4</v>
      </c>
      <c r="P56" s="316">
        <v>4</v>
      </c>
      <c r="Q56" s="317">
        <v>4</v>
      </c>
      <c r="R56" s="318" t="str">
        <f t="shared" si="1"/>
        <v>OKAY</v>
      </c>
    </row>
    <row r="57" spans="1:19" hidden="1">
      <c r="B57" s="314" t="s">
        <v>634</v>
      </c>
      <c r="C57" s="315" t="s">
        <v>600</v>
      </c>
      <c r="D57" s="316">
        <v>8</v>
      </c>
      <c r="E57" s="317">
        <v>14</v>
      </c>
      <c r="F57" s="316">
        <v>14</v>
      </c>
      <c r="G57" s="317">
        <v>14</v>
      </c>
      <c r="H57" s="316">
        <v>14</v>
      </c>
      <c r="I57" s="317">
        <v>14</v>
      </c>
      <c r="J57" s="316">
        <v>14</v>
      </c>
      <c r="K57" s="317">
        <v>14</v>
      </c>
      <c r="L57" s="316">
        <v>14</v>
      </c>
      <c r="M57" s="317">
        <v>11</v>
      </c>
      <c r="N57" s="316">
        <v>11</v>
      </c>
      <c r="O57" s="317">
        <v>10</v>
      </c>
      <c r="P57" s="316">
        <v>10</v>
      </c>
      <c r="Q57" s="317">
        <v>8</v>
      </c>
      <c r="R57" s="318" t="str">
        <f t="shared" si="1"/>
        <v>OKAY</v>
      </c>
    </row>
    <row r="58" spans="1:19">
      <c r="A58" s="360" t="s">
        <v>652</v>
      </c>
      <c r="B58" s="314" t="s">
        <v>680</v>
      </c>
      <c r="C58" s="315" t="s">
        <v>600</v>
      </c>
      <c r="D58" s="316">
        <v>1</v>
      </c>
      <c r="E58" s="317">
        <v>1</v>
      </c>
      <c r="F58" s="316">
        <v>1</v>
      </c>
      <c r="G58" s="317">
        <v>1</v>
      </c>
      <c r="H58" s="316">
        <v>1</v>
      </c>
      <c r="I58" s="317">
        <v>1</v>
      </c>
      <c r="J58" s="316">
        <v>1</v>
      </c>
      <c r="K58" s="317">
        <v>1</v>
      </c>
      <c r="L58" s="316">
        <v>1</v>
      </c>
      <c r="M58" s="317">
        <v>1</v>
      </c>
      <c r="N58" s="316">
        <v>0</v>
      </c>
      <c r="O58" s="317">
        <v>0</v>
      </c>
      <c r="P58" s="316">
        <v>0</v>
      </c>
      <c r="Q58" s="317">
        <v>0</v>
      </c>
      <c r="R58" s="318" t="str">
        <f t="shared" si="1"/>
        <v>OKAY</v>
      </c>
    </row>
    <row r="59" spans="1:19" hidden="1">
      <c r="B59" s="314" t="s">
        <v>635</v>
      </c>
      <c r="C59" s="315" t="s">
        <v>600</v>
      </c>
      <c r="D59" s="316">
        <v>4</v>
      </c>
      <c r="E59" s="317">
        <v>4</v>
      </c>
      <c r="F59" s="316">
        <v>0</v>
      </c>
      <c r="G59" s="317">
        <v>0</v>
      </c>
      <c r="H59" s="316">
        <v>6</v>
      </c>
      <c r="I59" s="317">
        <v>7</v>
      </c>
      <c r="J59" s="316">
        <v>0</v>
      </c>
      <c r="K59" s="317">
        <v>0</v>
      </c>
      <c r="L59" s="316">
        <v>8</v>
      </c>
      <c r="M59" s="317">
        <v>7</v>
      </c>
      <c r="N59" s="316">
        <v>0</v>
      </c>
      <c r="O59" s="317">
        <v>0</v>
      </c>
      <c r="P59" s="316">
        <v>0</v>
      </c>
      <c r="Q59" s="317">
        <v>0</v>
      </c>
      <c r="R59" s="318" t="str">
        <f t="shared" si="1"/>
        <v>OKAY</v>
      </c>
    </row>
    <row r="60" spans="1:19" hidden="1">
      <c r="B60" s="314" t="s">
        <v>647</v>
      </c>
      <c r="C60" s="315" t="s">
        <v>600</v>
      </c>
      <c r="D60" s="316">
        <v>1</v>
      </c>
      <c r="E60" s="317">
        <v>1</v>
      </c>
      <c r="F60" s="316">
        <v>1</v>
      </c>
      <c r="G60" s="317">
        <v>3</v>
      </c>
      <c r="H60" s="316">
        <v>2</v>
      </c>
      <c r="I60" s="317">
        <v>2</v>
      </c>
      <c r="J60" s="316">
        <v>2</v>
      </c>
      <c r="K60" s="317">
        <v>0</v>
      </c>
      <c r="L60" s="316">
        <v>1</v>
      </c>
      <c r="M60" s="317">
        <v>1</v>
      </c>
      <c r="N60" s="316">
        <v>1</v>
      </c>
      <c r="O60" s="317">
        <v>2</v>
      </c>
      <c r="P60" s="316">
        <v>2</v>
      </c>
      <c r="Q60" s="317">
        <v>1</v>
      </c>
      <c r="R60" s="318" t="str">
        <f t="shared" si="1"/>
        <v>OKAY</v>
      </c>
    </row>
    <row r="61" spans="1:19" hidden="1">
      <c r="B61" s="314" t="s">
        <v>636</v>
      </c>
      <c r="C61" s="315" t="s">
        <v>600</v>
      </c>
      <c r="D61" s="316">
        <v>8</v>
      </c>
      <c r="E61" s="317">
        <v>5</v>
      </c>
      <c r="F61" s="316">
        <v>5</v>
      </c>
      <c r="G61" s="317">
        <v>8</v>
      </c>
      <c r="H61" s="316">
        <v>8</v>
      </c>
      <c r="I61" s="317">
        <v>8</v>
      </c>
      <c r="J61" s="316">
        <v>8</v>
      </c>
      <c r="K61" s="317">
        <v>8</v>
      </c>
      <c r="L61" s="316">
        <v>8</v>
      </c>
      <c r="M61" s="317">
        <v>8</v>
      </c>
      <c r="N61" s="316">
        <v>5</v>
      </c>
      <c r="O61" s="317">
        <v>5</v>
      </c>
      <c r="P61" s="316">
        <v>0</v>
      </c>
      <c r="Q61" s="317">
        <v>0</v>
      </c>
      <c r="R61" s="318" t="str">
        <f t="shared" si="1"/>
        <v>OKAY</v>
      </c>
    </row>
    <row r="62" spans="1:19">
      <c r="A62" s="360" t="s">
        <v>652</v>
      </c>
      <c r="B62" s="314" t="s">
        <v>394</v>
      </c>
      <c r="C62" s="315" t="s">
        <v>603</v>
      </c>
      <c r="D62" s="316">
        <v>4</v>
      </c>
      <c r="E62" s="317">
        <v>4</v>
      </c>
      <c r="F62" s="316">
        <v>5</v>
      </c>
      <c r="G62" s="317">
        <v>5</v>
      </c>
      <c r="H62" s="316">
        <v>4</v>
      </c>
      <c r="I62" s="317">
        <v>4</v>
      </c>
      <c r="J62" s="316">
        <v>5</v>
      </c>
      <c r="K62" s="317">
        <v>5</v>
      </c>
      <c r="L62" s="316">
        <v>4</v>
      </c>
      <c r="M62" s="317">
        <v>4</v>
      </c>
      <c r="N62" s="316">
        <v>4</v>
      </c>
      <c r="O62" s="317">
        <v>4</v>
      </c>
      <c r="P62" s="316">
        <v>4</v>
      </c>
      <c r="Q62" s="317">
        <v>4</v>
      </c>
      <c r="R62" s="318" t="str">
        <f t="shared" si="1"/>
        <v>OKAY</v>
      </c>
      <c r="S62" s="359" t="s">
        <v>687</v>
      </c>
    </row>
    <row r="63" spans="1:19" hidden="1">
      <c r="B63" s="314" t="s">
        <v>637</v>
      </c>
      <c r="C63" s="315" t="s">
        <v>600</v>
      </c>
      <c r="D63" s="316">
        <v>3</v>
      </c>
      <c r="E63" s="317">
        <v>3</v>
      </c>
      <c r="F63" s="316">
        <v>3</v>
      </c>
      <c r="G63" s="317">
        <v>4</v>
      </c>
      <c r="H63" s="316">
        <v>4</v>
      </c>
      <c r="I63" s="317">
        <v>3</v>
      </c>
      <c r="J63" s="316">
        <v>3</v>
      </c>
      <c r="K63" s="317">
        <v>3</v>
      </c>
      <c r="L63" s="316">
        <v>3</v>
      </c>
      <c r="M63" s="317">
        <v>4</v>
      </c>
      <c r="N63" s="316">
        <v>2</v>
      </c>
      <c r="O63" s="317">
        <v>1</v>
      </c>
      <c r="P63" s="316"/>
      <c r="Q63" s="317"/>
      <c r="R63" s="318" t="str">
        <f t="shared" si="1"/>
        <v>OKAY</v>
      </c>
    </row>
    <row r="64" spans="1:19" hidden="1">
      <c r="B64" s="331" t="s">
        <v>638</v>
      </c>
      <c r="C64" s="315" t="s">
        <v>600</v>
      </c>
      <c r="D64" s="316">
        <v>5</v>
      </c>
      <c r="E64" s="317">
        <v>5</v>
      </c>
      <c r="F64" s="316">
        <v>5</v>
      </c>
      <c r="G64" s="317">
        <v>5</v>
      </c>
      <c r="H64" s="316">
        <v>5</v>
      </c>
      <c r="I64" s="317">
        <v>5</v>
      </c>
      <c r="J64" s="316">
        <v>5</v>
      </c>
      <c r="K64" s="317">
        <v>5</v>
      </c>
      <c r="L64" s="316">
        <v>5</v>
      </c>
      <c r="M64" s="317">
        <v>5</v>
      </c>
      <c r="N64" s="316">
        <v>5</v>
      </c>
      <c r="O64" s="317">
        <v>5</v>
      </c>
      <c r="P64" s="316">
        <v>5</v>
      </c>
      <c r="Q64" s="317">
        <v>5</v>
      </c>
      <c r="R64" s="318" t="str">
        <f t="shared" si="1"/>
        <v>OKAY</v>
      </c>
    </row>
    <row r="65" spans="1:18" hidden="1">
      <c r="B65" s="331" t="s">
        <v>639</v>
      </c>
      <c r="C65" s="315" t="s">
        <v>600</v>
      </c>
      <c r="D65" s="316">
        <v>50</v>
      </c>
      <c r="E65" s="317">
        <v>50</v>
      </c>
      <c r="F65" s="316">
        <v>50</v>
      </c>
      <c r="G65" s="317">
        <v>50</v>
      </c>
      <c r="H65" s="316">
        <v>50</v>
      </c>
      <c r="I65" s="317">
        <v>50</v>
      </c>
      <c r="J65" s="316">
        <v>50</v>
      </c>
      <c r="K65" s="317">
        <v>50</v>
      </c>
      <c r="L65" s="316">
        <v>50</v>
      </c>
      <c r="M65" s="317">
        <v>50</v>
      </c>
      <c r="N65" s="316">
        <v>50</v>
      </c>
      <c r="O65" s="317">
        <v>50</v>
      </c>
      <c r="P65" s="316">
        <v>50</v>
      </c>
      <c r="Q65" s="317">
        <v>50</v>
      </c>
      <c r="R65" s="318" t="str">
        <f t="shared" si="1"/>
        <v>OKAY</v>
      </c>
    </row>
    <row r="66" spans="1:18" hidden="1">
      <c r="B66" s="314" t="s">
        <v>388</v>
      </c>
      <c r="C66" s="315" t="s">
        <v>600</v>
      </c>
      <c r="D66" s="327">
        <v>2</v>
      </c>
      <c r="E66" s="328">
        <v>3</v>
      </c>
      <c r="F66" s="327">
        <v>3</v>
      </c>
      <c r="G66" s="328">
        <v>2</v>
      </c>
      <c r="H66" s="327">
        <v>1</v>
      </c>
      <c r="I66" s="328">
        <v>1</v>
      </c>
      <c r="J66" s="327">
        <v>1</v>
      </c>
      <c r="K66" s="328">
        <v>2</v>
      </c>
      <c r="L66" s="327">
        <v>4</v>
      </c>
      <c r="M66" s="328">
        <v>3</v>
      </c>
      <c r="N66" s="327"/>
      <c r="O66" s="328"/>
      <c r="P66" s="327">
        <v>1</v>
      </c>
      <c r="Q66" s="328">
        <v>1</v>
      </c>
      <c r="R66" s="318" t="str">
        <f t="shared" si="1"/>
        <v>OKAY</v>
      </c>
    </row>
    <row r="67" spans="1:18" hidden="1">
      <c r="B67" s="314" t="s">
        <v>196</v>
      </c>
      <c r="C67" s="315" t="s">
        <v>600</v>
      </c>
      <c r="D67" s="327">
        <v>2</v>
      </c>
      <c r="E67" s="328">
        <v>7</v>
      </c>
      <c r="F67" s="327">
        <v>7</v>
      </c>
      <c r="G67" s="328">
        <v>7</v>
      </c>
      <c r="H67" s="327">
        <v>6</v>
      </c>
      <c r="I67" s="328">
        <v>9</v>
      </c>
      <c r="J67" s="327">
        <v>8</v>
      </c>
      <c r="K67" s="328">
        <v>7</v>
      </c>
      <c r="L67" s="327">
        <v>8</v>
      </c>
      <c r="M67" s="328">
        <v>7</v>
      </c>
      <c r="N67" s="327">
        <v>7</v>
      </c>
      <c r="O67" s="328">
        <v>2</v>
      </c>
      <c r="P67" s="327">
        <v>3</v>
      </c>
      <c r="Q67" s="328">
        <v>2</v>
      </c>
      <c r="R67" s="318" t="str">
        <f t="shared" si="1"/>
        <v>OKAY</v>
      </c>
    </row>
    <row r="68" spans="1:18" hidden="1">
      <c r="B68" s="314" t="s">
        <v>184</v>
      </c>
      <c r="C68" s="315" t="s">
        <v>600</v>
      </c>
      <c r="D68" s="316">
        <v>18</v>
      </c>
      <c r="E68" s="317">
        <v>29</v>
      </c>
      <c r="F68" s="316">
        <v>29</v>
      </c>
      <c r="G68" s="317">
        <v>29</v>
      </c>
      <c r="H68" s="316">
        <v>29</v>
      </c>
      <c r="I68" s="317">
        <v>29</v>
      </c>
      <c r="J68" s="316">
        <v>29</v>
      </c>
      <c r="K68" s="317">
        <v>29</v>
      </c>
      <c r="L68" s="316">
        <v>29</v>
      </c>
      <c r="M68" s="317">
        <v>31</v>
      </c>
      <c r="N68" s="316">
        <v>31</v>
      </c>
      <c r="O68" s="317">
        <v>8</v>
      </c>
      <c r="P68" s="316">
        <v>8</v>
      </c>
      <c r="Q68" s="317">
        <v>18</v>
      </c>
      <c r="R68" s="318" t="str">
        <f t="shared" si="1"/>
        <v>OKAY</v>
      </c>
    </row>
    <row r="69" spans="1:18" hidden="1">
      <c r="B69" s="314" t="s">
        <v>640</v>
      </c>
      <c r="C69" s="315" t="s">
        <v>600</v>
      </c>
      <c r="D69" s="316">
        <v>1</v>
      </c>
      <c r="E69" s="317">
        <v>2</v>
      </c>
      <c r="F69" s="316">
        <v>2</v>
      </c>
      <c r="G69" s="317">
        <v>2</v>
      </c>
      <c r="H69" s="316">
        <v>2</v>
      </c>
      <c r="I69" s="317">
        <v>2</v>
      </c>
      <c r="J69" s="316">
        <v>2</v>
      </c>
      <c r="K69" s="317">
        <v>2</v>
      </c>
      <c r="L69" s="316">
        <v>2</v>
      </c>
      <c r="M69" s="317">
        <v>1</v>
      </c>
      <c r="N69" s="316">
        <v>1</v>
      </c>
      <c r="O69" s="317">
        <v>0</v>
      </c>
      <c r="P69" s="316">
        <v>0</v>
      </c>
      <c r="Q69" s="317">
        <v>1</v>
      </c>
      <c r="R69" s="318" t="str">
        <f t="shared" si="1"/>
        <v>OKAY</v>
      </c>
    </row>
    <row r="70" spans="1:18">
      <c r="A70" s="360" t="s">
        <v>652</v>
      </c>
      <c r="B70" s="314" t="s">
        <v>586</v>
      </c>
      <c r="C70" s="315" t="s">
        <v>600</v>
      </c>
      <c r="D70" s="319">
        <v>1</v>
      </c>
      <c r="E70" s="319">
        <v>2</v>
      </c>
      <c r="F70" s="319">
        <v>2</v>
      </c>
      <c r="G70" s="319">
        <v>0</v>
      </c>
      <c r="H70" s="319">
        <v>0</v>
      </c>
      <c r="I70" s="319">
        <v>2</v>
      </c>
      <c r="J70" s="319">
        <v>2</v>
      </c>
      <c r="K70" s="319">
        <v>1</v>
      </c>
      <c r="L70" s="319">
        <v>1</v>
      </c>
      <c r="M70" s="319">
        <v>2</v>
      </c>
      <c r="N70" s="319">
        <v>2</v>
      </c>
      <c r="O70" s="319">
        <v>1</v>
      </c>
      <c r="P70" s="319">
        <v>0</v>
      </c>
      <c r="Q70" s="319">
        <v>0</v>
      </c>
      <c r="R70" s="318" t="str">
        <f t="shared" si="1"/>
        <v>OKAY</v>
      </c>
    </row>
    <row r="72" spans="1:18" ht="15.75">
      <c r="B72" s="332"/>
      <c r="C72" s="333" t="s">
        <v>641</v>
      </c>
      <c r="D72" s="332">
        <f t="shared" ref="D72:Q72" si="2">SUMIF($C6:$C70,"ja",D6:D70)</f>
        <v>11</v>
      </c>
      <c r="E72" s="332">
        <f t="shared" si="2"/>
        <v>13</v>
      </c>
      <c r="F72" s="332">
        <f t="shared" si="2"/>
        <v>13</v>
      </c>
      <c r="G72" s="332">
        <f t="shared" si="2"/>
        <v>14</v>
      </c>
      <c r="H72" s="332">
        <f t="shared" si="2"/>
        <v>11</v>
      </c>
      <c r="I72" s="332">
        <f t="shared" si="2"/>
        <v>15</v>
      </c>
      <c r="J72" s="332">
        <f t="shared" si="2"/>
        <v>17</v>
      </c>
      <c r="K72" s="332">
        <f t="shared" si="2"/>
        <v>10</v>
      </c>
      <c r="L72" s="332">
        <f t="shared" si="2"/>
        <v>10</v>
      </c>
      <c r="M72" s="332">
        <f t="shared" si="2"/>
        <v>13</v>
      </c>
      <c r="N72" s="332">
        <f t="shared" si="2"/>
        <v>12</v>
      </c>
      <c r="O72" s="332">
        <f t="shared" si="2"/>
        <v>8</v>
      </c>
      <c r="P72" s="332">
        <f t="shared" si="2"/>
        <v>8</v>
      </c>
      <c r="Q72" s="332">
        <f t="shared" si="2"/>
        <v>8</v>
      </c>
    </row>
    <row r="73" spans="1:18">
      <c r="E73" s="307">
        <f>+D72+E72</f>
        <v>24</v>
      </c>
      <c r="G73" s="307">
        <f>+F72+G72</f>
        <v>27</v>
      </c>
      <c r="I73" s="307">
        <f>+H72+I72</f>
        <v>26</v>
      </c>
      <c r="K73" s="307">
        <f>+J72+K72</f>
        <v>27</v>
      </c>
      <c r="M73" s="307">
        <f>+L72+M72</f>
        <v>23</v>
      </c>
      <c r="O73" s="307">
        <f>+N72+O72</f>
        <v>20</v>
      </c>
      <c r="Q73" s="307">
        <f>+P72+Q72</f>
        <v>16</v>
      </c>
    </row>
  </sheetData>
  <autoFilter ref="C4:C70">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2">
    <cfRule type="expression" dxfId="95" priority="47">
      <formula>$C72="nein"</formula>
    </cfRule>
    <cfRule type="expression" dxfId="94" priority="48">
      <formula>$C72="ja"</formula>
    </cfRule>
  </conditionalFormatting>
  <conditionalFormatting sqref="B35:B43 B45:B48 D55:Q55 D31:Q31 D36:Q37 B63:B68 D21:Q23 B70 B6:Q17 B26:Q27 B19:C23 D19:Q19 C57:C70 D57:Q58 B57:B61 D34:Q34 D39:Q48 D61:Q66 D68:Q70 D50:Q50 B50:C55 D52:Q53 B29:B33 D29:Q29 C29:C48">
    <cfRule type="expression" dxfId="93" priority="45">
      <formula>$C6="nein"</formula>
    </cfRule>
    <cfRule type="expression" dxfId="92" priority="46">
      <formula>$C6="ja"</formula>
    </cfRule>
  </conditionalFormatting>
  <conditionalFormatting sqref="B34">
    <cfRule type="expression" dxfId="91" priority="43">
      <formula>$C34="nein"</formula>
    </cfRule>
    <cfRule type="expression" dxfId="90" priority="44">
      <formula>$C34="ja"</formula>
    </cfRule>
  </conditionalFormatting>
  <conditionalFormatting sqref="D35:Q35">
    <cfRule type="expression" dxfId="89" priority="41">
      <formula>$C35="nein"</formula>
    </cfRule>
    <cfRule type="expression" dxfId="88" priority="42">
      <formula>$C35="ja"</formula>
    </cfRule>
  </conditionalFormatting>
  <conditionalFormatting sqref="D38:Q38">
    <cfRule type="expression" dxfId="87" priority="39">
      <formula>$C38="nein"</formula>
    </cfRule>
    <cfRule type="expression" dxfId="86" priority="40">
      <formula>$C38="ja"</formula>
    </cfRule>
  </conditionalFormatting>
  <conditionalFormatting sqref="D59:Q60">
    <cfRule type="expression" dxfId="85" priority="37">
      <formula>$C59="nein"</formula>
    </cfRule>
    <cfRule type="expression" dxfId="84" priority="38">
      <formula>$C59="ja"</formula>
    </cfRule>
  </conditionalFormatting>
  <conditionalFormatting sqref="D30:Q30">
    <cfRule type="expression" dxfId="83" priority="35">
      <formula>$C30="nein"</formula>
    </cfRule>
    <cfRule type="expression" dxfId="82" priority="36">
      <formula>$C30="ja"</formula>
    </cfRule>
  </conditionalFormatting>
  <conditionalFormatting sqref="D32:Q33">
    <cfRule type="expression" dxfId="81" priority="33">
      <formula>$C32="nein"</formula>
    </cfRule>
    <cfRule type="expression" dxfId="80" priority="34">
      <formula>$C32="ja"</formula>
    </cfRule>
  </conditionalFormatting>
  <conditionalFormatting sqref="D54:Q54">
    <cfRule type="expression" dxfId="79" priority="31">
      <formula>$C54="nein"</formula>
    </cfRule>
    <cfRule type="expression" dxfId="78" priority="32">
      <formula>$C54="ja"</formula>
    </cfRule>
  </conditionalFormatting>
  <conditionalFormatting sqref="B44">
    <cfRule type="expression" dxfId="77" priority="29">
      <formula>$C44="nein"</formula>
    </cfRule>
    <cfRule type="expression" dxfId="76" priority="30">
      <formula>$C44="ja"</formula>
    </cfRule>
  </conditionalFormatting>
  <conditionalFormatting sqref="B62">
    <cfRule type="expression" dxfId="75" priority="27">
      <formula>$C62="nein"</formula>
    </cfRule>
    <cfRule type="expression" dxfId="74" priority="28">
      <formula>$C62="ja"</formula>
    </cfRule>
  </conditionalFormatting>
  <conditionalFormatting sqref="D20:Q20">
    <cfRule type="expression" dxfId="73" priority="23">
      <formula>$C20="nein"</formula>
    </cfRule>
    <cfRule type="expression" dxfId="72" priority="24">
      <formula>$C20="ja"</formula>
    </cfRule>
  </conditionalFormatting>
  <conditionalFormatting sqref="B69">
    <cfRule type="expression" dxfId="71" priority="21">
      <formula>$C69="nein"</formula>
    </cfRule>
    <cfRule type="expression" dxfId="70" priority="22">
      <formula>$C69="ja"</formula>
    </cfRule>
  </conditionalFormatting>
  <conditionalFormatting sqref="D67:Q67">
    <cfRule type="expression" dxfId="69" priority="25">
      <formula>$C67="nein"</formula>
    </cfRule>
    <cfRule type="expression" dxfId="68" priority="26">
      <formula>$C67="ja"</formula>
    </cfRule>
  </conditionalFormatting>
  <conditionalFormatting sqref="B24:C25">
    <cfRule type="expression" dxfId="67" priority="19">
      <formula>$C24="nein"</formula>
    </cfRule>
    <cfRule type="expression" dxfId="66" priority="20">
      <formula>$C24="ja"</formula>
    </cfRule>
  </conditionalFormatting>
  <conditionalFormatting sqref="D24:Q25">
    <cfRule type="expression" dxfId="65" priority="17">
      <formula>$C24="nein"</formula>
    </cfRule>
    <cfRule type="expression" dxfId="64" priority="18">
      <formula>$C24="ja"</formula>
    </cfRule>
  </conditionalFormatting>
  <conditionalFormatting sqref="B18:Q18">
    <cfRule type="expression" dxfId="63" priority="15">
      <formula>$C18="nein"</formula>
    </cfRule>
    <cfRule type="expression" dxfId="62" priority="16">
      <formula>$C18="ja"</formula>
    </cfRule>
  </conditionalFormatting>
  <conditionalFormatting sqref="B56">
    <cfRule type="expression" dxfId="61" priority="13">
      <formula>$C56="nein"</formula>
    </cfRule>
    <cfRule type="expression" dxfId="60" priority="14">
      <formula>$C56="ja"</formula>
    </cfRule>
  </conditionalFormatting>
  <conditionalFormatting sqref="C56:Q56">
    <cfRule type="expression" dxfId="59" priority="11">
      <formula>$C56="nein"</formula>
    </cfRule>
    <cfRule type="expression" dxfId="58" priority="12">
      <formula>$C56="ja"</formula>
    </cfRule>
  </conditionalFormatting>
  <conditionalFormatting sqref="C49">
    <cfRule type="expression" dxfId="57" priority="9">
      <formula>$C49="nein"</formula>
    </cfRule>
    <cfRule type="expression" dxfId="56" priority="10">
      <formula>$C49="ja"</formula>
    </cfRule>
  </conditionalFormatting>
  <conditionalFormatting sqref="B49">
    <cfRule type="expression" dxfId="55" priority="7">
      <formula>$C49="nein"</formula>
    </cfRule>
    <cfRule type="expression" dxfId="54" priority="8">
      <formula>$C49="ja"</formula>
    </cfRule>
  </conditionalFormatting>
  <conditionalFormatting sqref="D49:Q49">
    <cfRule type="expression" dxfId="53" priority="5">
      <formula>$C49="nein"</formula>
    </cfRule>
    <cfRule type="expression" dxfId="52" priority="6">
      <formula>$C49="ja"</formula>
    </cfRule>
  </conditionalFormatting>
  <conditionalFormatting sqref="D51:Q51">
    <cfRule type="expression" dxfId="51" priority="3">
      <formula>$C51="nein"</formula>
    </cfRule>
    <cfRule type="expression" dxfId="50" priority="4">
      <formula>$C51="ja"</formula>
    </cfRule>
  </conditionalFormatting>
  <conditionalFormatting sqref="B28:Q28">
    <cfRule type="expression" dxfId="49" priority="1">
      <formula>$C28="nein"</formula>
    </cfRule>
    <cfRule type="expression" dxfId="48" priority="2">
      <formula>$C28="ja"</formula>
    </cfRule>
  </conditionalFormatting>
  <pageMargins left="0.7" right="0.7" top="0.78740157499999996" bottom="0.78740157499999996" header="0.3" footer="0.3"/>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2:S73"/>
  <sheetViews>
    <sheetView zoomScaleNormal="100" workbookViewId="0">
      <selection activeCell="C71" sqref="C71"/>
    </sheetView>
  </sheetViews>
  <sheetFormatPr baseColWidth="10" defaultColWidth="11.42578125" defaultRowHeight="15"/>
  <cols>
    <col min="1" max="1" width="11.42578125" style="307" customWidth="1"/>
    <col min="2" max="2" width="34.85546875" style="307" customWidth="1"/>
    <col min="3" max="3" width="15.85546875" style="307" customWidth="1"/>
    <col min="4" max="17" width="5.7109375" style="307" customWidth="1"/>
    <col min="18" max="18" width="14.7109375" style="307" bestFit="1" customWidth="1"/>
    <col min="19" max="16384" width="11.42578125" style="307"/>
  </cols>
  <sheetData>
    <row r="2" spans="1:18" ht="45" customHeight="1">
      <c r="B2" s="407" t="s">
        <v>691</v>
      </c>
      <c r="C2" s="408"/>
      <c r="D2" s="408"/>
      <c r="E2" s="408"/>
      <c r="F2" s="408"/>
      <c r="G2" s="408"/>
      <c r="H2" s="408"/>
      <c r="I2" s="408"/>
      <c r="J2" s="408"/>
      <c r="K2" s="408"/>
      <c r="L2" s="408"/>
      <c r="M2" s="408"/>
      <c r="N2" s="408"/>
      <c r="O2" s="408"/>
      <c r="P2" s="408"/>
      <c r="Q2" s="408"/>
    </row>
    <row r="4" spans="1:18">
      <c r="B4" s="409" t="s">
        <v>588</v>
      </c>
      <c r="C4" s="409" t="s">
        <v>589</v>
      </c>
      <c r="D4" s="411" t="s">
        <v>590</v>
      </c>
      <c r="E4" s="412"/>
      <c r="F4" s="411" t="s">
        <v>591</v>
      </c>
      <c r="G4" s="412"/>
      <c r="H4" s="411" t="s">
        <v>592</v>
      </c>
      <c r="I4" s="412"/>
      <c r="J4" s="411" t="s">
        <v>593</v>
      </c>
      <c r="K4" s="412"/>
      <c r="L4" s="411" t="s">
        <v>594</v>
      </c>
      <c r="M4" s="412"/>
      <c r="N4" s="411" t="s">
        <v>595</v>
      </c>
      <c r="O4" s="412"/>
      <c r="P4" s="411" t="s">
        <v>596</v>
      </c>
      <c r="Q4" s="412"/>
      <c r="R4" s="308" t="s">
        <v>597</v>
      </c>
    </row>
    <row r="5" spans="1:18" hidden="1">
      <c r="B5" s="410"/>
      <c r="C5" s="410"/>
      <c r="D5" s="309" t="s">
        <v>598</v>
      </c>
      <c r="E5" s="310" t="s">
        <v>599</v>
      </c>
      <c r="F5" s="311" t="s">
        <v>598</v>
      </c>
      <c r="G5" s="312" t="s">
        <v>599</v>
      </c>
      <c r="H5" s="311" t="s">
        <v>598</v>
      </c>
      <c r="I5" s="312" t="s">
        <v>599</v>
      </c>
      <c r="J5" s="311" t="s">
        <v>598</v>
      </c>
      <c r="K5" s="312" t="s">
        <v>599</v>
      </c>
      <c r="L5" s="311" t="s">
        <v>598</v>
      </c>
      <c r="M5" s="312" t="s">
        <v>599</v>
      </c>
      <c r="N5" s="311" t="s">
        <v>598</v>
      </c>
      <c r="O5" s="312" t="s">
        <v>599</v>
      </c>
      <c r="P5" s="311" t="s">
        <v>598</v>
      </c>
      <c r="Q5" s="312" t="s">
        <v>599</v>
      </c>
      <c r="R5" s="313"/>
    </row>
    <row r="6" spans="1:18" hidden="1">
      <c r="B6" s="314" t="s">
        <v>396</v>
      </c>
      <c r="C6" s="315" t="s">
        <v>600</v>
      </c>
      <c r="D6" s="316">
        <v>5</v>
      </c>
      <c r="E6" s="317">
        <v>7</v>
      </c>
      <c r="F6" s="316">
        <v>7</v>
      </c>
      <c r="G6" s="317">
        <v>7</v>
      </c>
      <c r="H6" s="316">
        <v>7</v>
      </c>
      <c r="I6" s="317">
        <v>7</v>
      </c>
      <c r="J6" s="316">
        <v>7</v>
      </c>
      <c r="K6" s="317">
        <v>7</v>
      </c>
      <c r="L6" s="316">
        <v>7</v>
      </c>
      <c r="M6" s="317">
        <v>7</v>
      </c>
      <c r="N6" s="316">
        <v>7</v>
      </c>
      <c r="O6" s="317">
        <v>5</v>
      </c>
      <c r="P6" s="316">
        <v>5</v>
      </c>
      <c r="Q6" s="317">
        <v>5</v>
      </c>
      <c r="R6" s="318" t="str">
        <f>IF(D6+F6+H6+J6+L6+N6+P6-E6-G6-I6-K6-M6-O6-Q6=0,"OKAY",D6+F6+H6+J6+L6+N6+P6-E6-G6-I6-K6-M6-O6-Q6)</f>
        <v>OKAY</v>
      </c>
    </row>
    <row r="7" spans="1:18" hidden="1">
      <c r="B7" s="314" t="s">
        <v>601</v>
      </c>
      <c r="C7" s="315" t="s">
        <v>600</v>
      </c>
      <c r="D7" s="316">
        <v>6</v>
      </c>
      <c r="E7" s="317">
        <v>8</v>
      </c>
      <c r="F7" s="316">
        <v>8</v>
      </c>
      <c r="G7" s="317">
        <v>8</v>
      </c>
      <c r="H7" s="316">
        <v>8</v>
      </c>
      <c r="I7" s="317">
        <v>9</v>
      </c>
      <c r="J7" s="316">
        <v>9</v>
      </c>
      <c r="K7" s="317">
        <v>8</v>
      </c>
      <c r="L7" s="316">
        <v>8</v>
      </c>
      <c r="M7" s="317">
        <v>8</v>
      </c>
      <c r="N7" s="316">
        <v>8</v>
      </c>
      <c r="O7" s="317">
        <v>6</v>
      </c>
      <c r="P7" s="316">
        <v>5</v>
      </c>
      <c r="Q7" s="317">
        <v>5</v>
      </c>
      <c r="R7" s="318" t="str">
        <f>IF(D7+F7+H7+J7+L7+N7+P7-E7-G7-I7-K7-M7-O7-Q7=0,"OKAY",D7+F7+H7+J7+L7+N7+P7-E7-G7-I7-K7-M7-O7-Q7)</f>
        <v>OKAY</v>
      </c>
    </row>
    <row r="8" spans="1:18">
      <c r="A8" s="360" t="s">
        <v>652</v>
      </c>
      <c r="B8" s="314" t="s">
        <v>685</v>
      </c>
      <c r="C8" s="315" t="s">
        <v>600</v>
      </c>
      <c r="D8" s="316">
        <v>15</v>
      </c>
      <c r="E8" s="317">
        <v>18</v>
      </c>
      <c r="F8" s="316">
        <v>19</v>
      </c>
      <c r="G8" s="317">
        <v>18</v>
      </c>
      <c r="H8" s="316">
        <v>19</v>
      </c>
      <c r="I8" s="317">
        <v>19</v>
      </c>
      <c r="J8" s="316">
        <v>18</v>
      </c>
      <c r="K8" s="317">
        <v>17</v>
      </c>
      <c r="L8" s="316">
        <v>18</v>
      </c>
      <c r="M8" s="317">
        <v>17</v>
      </c>
      <c r="N8" s="316">
        <v>17</v>
      </c>
      <c r="O8" s="317">
        <v>13</v>
      </c>
      <c r="P8" s="316">
        <v>13</v>
      </c>
      <c r="Q8" s="317">
        <v>17</v>
      </c>
      <c r="R8" s="318" t="str">
        <f>IF(D8+F8+H8+J8+L8+N8+P8-E8-G8-I8-K8-M8-O8-Q8=0,"OKAY",D8+F8+H8+J8+L8+N8+P8-E8-G8-I8-K8-M8-O8-Q8)</f>
        <v>OKAY</v>
      </c>
    </row>
    <row r="9" spans="1:18">
      <c r="A9" s="360" t="s">
        <v>652</v>
      </c>
      <c r="B9" s="314" t="s">
        <v>602</v>
      </c>
      <c r="C9" s="315" t="s">
        <v>600</v>
      </c>
      <c r="D9" s="319">
        <v>5</v>
      </c>
      <c r="E9" s="319">
        <v>5</v>
      </c>
      <c r="F9" s="319">
        <v>5</v>
      </c>
      <c r="G9" s="319">
        <v>5</v>
      </c>
      <c r="H9" s="319">
        <v>5</v>
      </c>
      <c r="I9" s="319">
        <v>5</v>
      </c>
      <c r="J9" s="319">
        <v>5</v>
      </c>
      <c r="K9" s="319">
        <v>5</v>
      </c>
      <c r="L9" s="319">
        <v>5</v>
      </c>
      <c r="M9" s="319">
        <v>5</v>
      </c>
      <c r="N9" s="319">
        <v>5</v>
      </c>
      <c r="O9" s="319">
        <v>5</v>
      </c>
      <c r="P9" s="319">
        <v>5</v>
      </c>
      <c r="Q9" s="319">
        <v>5</v>
      </c>
      <c r="R9" s="318" t="s">
        <v>604</v>
      </c>
    </row>
    <row r="10" spans="1:18" hidden="1">
      <c r="B10" s="314" t="s">
        <v>605</v>
      </c>
      <c r="C10" s="315" t="s">
        <v>600</v>
      </c>
      <c r="D10" s="316">
        <v>27</v>
      </c>
      <c r="E10" s="317">
        <v>30</v>
      </c>
      <c r="F10" s="316">
        <v>30</v>
      </c>
      <c r="G10" s="317">
        <v>28</v>
      </c>
      <c r="H10" s="316">
        <v>28</v>
      </c>
      <c r="I10" s="317">
        <v>29</v>
      </c>
      <c r="J10" s="316">
        <v>29</v>
      </c>
      <c r="K10" s="317">
        <v>28</v>
      </c>
      <c r="L10" s="316">
        <v>28</v>
      </c>
      <c r="M10" s="317">
        <v>30</v>
      </c>
      <c r="N10" s="316">
        <v>30</v>
      </c>
      <c r="O10" s="317">
        <v>28</v>
      </c>
      <c r="P10" s="316">
        <v>28</v>
      </c>
      <c r="Q10" s="317">
        <v>27</v>
      </c>
      <c r="R10" s="318" t="str">
        <f t="shared" ref="R10:R20" si="0">IF(D10+F10+H10+J10+L10+N10+P10-E10-G10-I10-K10-M10-O10-Q10=0,"OKAY",D10+F10+H10+J10+L10+N10+P10-E10-G10-I10-K10-M10-O10-Q10)</f>
        <v>OKAY</v>
      </c>
    </row>
    <row r="11" spans="1:18" hidden="1">
      <c r="B11" s="314" t="s">
        <v>606</v>
      </c>
      <c r="C11" s="315" t="s">
        <v>600</v>
      </c>
      <c r="D11" s="316"/>
      <c r="E11" s="317">
        <v>6</v>
      </c>
      <c r="F11" s="316">
        <v>6</v>
      </c>
      <c r="G11" s="317">
        <v>6</v>
      </c>
      <c r="H11" s="316">
        <v>6</v>
      </c>
      <c r="I11" s="317">
        <v>6</v>
      </c>
      <c r="J11" s="316">
        <v>6</v>
      </c>
      <c r="K11" s="317">
        <v>6</v>
      </c>
      <c r="L11" s="316">
        <v>6</v>
      </c>
      <c r="M11" s="317"/>
      <c r="N11" s="316"/>
      <c r="O11" s="317"/>
      <c r="P11" s="316"/>
      <c r="Q11" s="317"/>
      <c r="R11" s="318" t="str">
        <f t="shared" si="0"/>
        <v>OKAY</v>
      </c>
    </row>
    <row r="12" spans="1:18" hidden="1">
      <c r="B12" s="314" t="s">
        <v>607</v>
      </c>
      <c r="C12" s="315" t="s">
        <v>600</v>
      </c>
      <c r="D12" s="316">
        <v>10</v>
      </c>
      <c r="E12" s="317">
        <v>10</v>
      </c>
      <c r="F12" s="316">
        <v>10</v>
      </c>
      <c r="G12" s="317">
        <v>10</v>
      </c>
      <c r="H12" s="316">
        <v>10</v>
      </c>
      <c r="I12" s="317">
        <v>10</v>
      </c>
      <c r="J12" s="316">
        <v>10</v>
      </c>
      <c r="K12" s="317">
        <v>10</v>
      </c>
      <c r="L12" s="316">
        <v>10</v>
      </c>
      <c r="M12" s="317">
        <v>10</v>
      </c>
      <c r="N12" s="316">
        <v>10</v>
      </c>
      <c r="O12" s="317">
        <v>10</v>
      </c>
      <c r="P12" s="316">
        <v>10</v>
      </c>
      <c r="Q12" s="317">
        <v>10</v>
      </c>
      <c r="R12" s="318" t="str">
        <f t="shared" si="0"/>
        <v>OKAY</v>
      </c>
    </row>
    <row r="13" spans="1:18">
      <c r="A13" s="360" t="s">
        <v>652</v>
      </c>
      <c r="B13" s="314" t="s">
        <v>397</v>
      </c>
      <c r="C13" s="315" t="s">
        <v>600</v>
      </c>
      <c r="D13" s="319">
        <v>2</v>
      </c>
      <c r="E13" s="319">
        <v>1</v>
      </c>
      <c r="F13" s="319">
        <v>1</v>
      </c>
      <c r="G13" s="319">
        <v>2</v>
      </c>
      <c r="H13" s="319">
        <v>2</v>
      </c>
      <c r="I13" s="319">
        <v>1</v>
      </c>
      <c r="J13" s="319">
        <v>2</v>
      </c>
      <c r="K13" s="319">
        <v>2</v>
      </c>
      <c r="L13" s="319">
        <v>1</v>
      </c>
      <c r="M13" s="319">
        <v>2</v>
      </c>
      <c r="N13" s="319">
        <v>0</v>
      </c>
      <c r="O13" s="319">
        <v>0</v>
      </c>
      <c r="P13" s="319">
        <v>0</v>
      </c>
      <c r="Q13" s="319">
        <v>0</v>
      </c>
      <c r="R13" s="318" t="str">
        <f t="shared" si="0"/>
        <v>OKAY</v>
      </c>
    </row>
    <row r="14" spans="1:18">
      <c r="A14" s="360" t="s">
        <v>652</v>
      </c>
      <c r="B14" s="355" t="s">
        <v>678</v>
      </c>
      <c r="C14" s="356" t="s">
        <v>600</v>
      </c>
      <c r="D14" s="357">
        <v>0</v>
      </c>
      <c r="E14" s="358">
        <v>0</v>
      </c>
      <c r="F14" s="357">
        <v>0</v>
      </c>
      <c r="G14" s="358">
        <v>0</v>
      </c>
      <c r="H14" s="357">
        <v>0</v>
      </c>
      <c r="I14" s="358">
        <v>0</v>
      </c>
      <c r="J14" s="357">
        <v>0</v>
      </c>
      <c r="K14" s="358">
        <v>0</v>
      </c>
      <c r="L14" s="357">
        <v>0</v>
      </c>
      <c r="M14" s="358">
        <v>0</v>
      </c>
      <c r="N14" s="357">
        <v>0</v>
      </c>
      <c r="O14" s="358">
        <v>0</v>
      </c>
      <c r="P14" s="357">
        <v>0</v>
      </c>
      <c r="Q14" s="358">
        <v>0</v>
      </c>
      <c r="R14" s="318" t="str">
        <f t="shared" si="0"/>
        <v>OKAY</v>
      </c>
    </row>
    <row r="15" spans="1:18" ht="15" customHeight="1">
      <c r="A15" s="359" t="s">
        <v>686</v>
      </c>
      <c r="B15" s="355" t="s">
        <v>681</v>
      </c>
      <c r="C15" s="356" t="s">
        <v>600</v>
      </c>
      <c r="D15" s="357">
        <v>4</v>
      </c>
      <c r="E15" s="358">
        <v>4</v>
      </c>
      <c r="F15" s="357">
        <v>4</v>
      </c>
      <c r="G15" s="358">
        <v>4</v>
      </c>
      <c r="H15" s="357">
        <v>4</v>
      </c>
      <c r="I15" s="358">
        <v>4</v>
      </c>
      <c r="J15" s="357">
        <v>4</v>
      </c>
      <c r="K15" s="358">
        <v>4</v>
      </c>
      <c r="L15" s="357">
        <v>4</v>
      </c>
      <c r="M15" s="358">
        <v>4</v>
      </c>
      <c r="N15" s="357">
        <v>0</v>
      </c>
      <c r="O15" s="358">
        <v>0</v>
      </c>
      <c r="P15" s="357">
        <v>0</v>
      </c>
      <c r="Q15" s="358">
        <v>0</v>
      </c>
      <c r="R15" s="318" t="str">
        <f t="shared" si="0"/>
        <v>OKAY</v>
      </c>
    </row>
    <row r="16" spans="1:18" hidden="1">
      <c r="B16" s="314" t="s">
        <v>608</v>
      </c>
      <c r="C16" s="315" t="s">
        <v>600</v>
      </c>
      <c r="D16" s="316">
        <v>0</v>
      </c>
      <c r="E16" s="317">
        <v>1</v>
      </c>
      <c r="F16" s="316">
        <v>0</v>
      </c>
      <c r="G16" s="317">
        <v>1</v>
      </c>
      <c r="H16" s="316">
        <v>0</v>
      </c>
      <c r="I16" s="317">
        <v>1</v>
      </c>
      <c r="J16" s="316">
        <v>1</v>
      </c>
      <c r="K16" s="317">
        <v>0</v>
      </c>
      <c r="L16" s="316">
        <v>1</v>
      </c>
      <c r="M16" s="317">
        <v>0</v>
      </c>
      <c r="N16" s="316">
        <v>1</v>
      </c>
      <c r="O16" s="317">
        <v>0</v>
      </c>
      <c r="P16" s="316">
        <v>0</v>
      </c>
      <c r="Q16" s="317">
        <v>0</v>
      </c>
      <c r="R16" s="318" t="str">
        <f t="shared" si="0"/>
        <v>OKAY</v>
      </c>
    </row>
    <row r="17" spans="1:19" hidden="1">
      <c r="B17" s="314" t="s">
        <v>389</v>
      </c>
      <c r="C17" s="315" t="s">
        <v>600</v>
      </c>
      <c r="D17" s="316">
        <v>10</v>
      </c>
      <c r="E17" s="317">
        <v>12</v>
      </c>
      <c r="F17" s="316">
        <v>12</v>
      </c>
      <c r="G17" s="317">
        <v>11</v>
      </c>
      <c r="H17" s="316">
        <v>12</v>
      </c>
      <c r="I17" s="317">
        <v>16</v>
      </c>
      <c r="J17" s="316">
        <v>13</v>
      </c>
      <c r="K17" s="317">
        <v>12</v>
      </c>
      <c r="L17" s="316">
        <v>15</v>
      </c>
      <c r="M17" s="317">
        <v>11</v>
      </c>
      <c r="N17" s="316"/>
      <c r="O17" s="317"/>
      <c r="P17" s="316"/>
      <c r="Q17" s="317"/>
      <c r="R17" s="318" t="str">
        <f t="shared" si="0"/>
        <v>OKAY</v>
      </c>
    </row>
    <row r="18" spans="1:19" hidden="1">
      <c r="B18" s="314" t="s">
        <v>609</v>
      </c>
      <c r="C18" s="315" t="s">
        <v>600</v>
      </c>
      <c r="D18" s="316">
        <v>2</v>
      </c>
      <c r="E18" s="317">
        <v>2</v>
      </c>
      <c r="F18" s="316">
        <v>2</v>
      </c>
      <c r="G18" s="317">
        <v>4</v>
      </c>
      <c r="H18" s="316">
        <v>1</v>
      </c>
      <c r="I18" s="317">
        <v>4</v>
      </c>
      <c r="J18" s="316">
        <v>2</v>
      </c>
      <c r="K18" s="317">
        <v>2</v>
      </c>
      <c r="L18" s="316">
        <v>4</v>
      </c>
      <c r="M18" s="317">
        <v>0</v>
      </c>
      <c r="N18" s="316">
        <v>3</v>
      </c>
      <c r="O18" s="317">
        <v>2</v>
      </c>
      <c r="P18" s="316">
        <v>0</v>
      </c>
      <c r="Q18" s="317">
        <v>0</v>
      </c>
      <c r="R18" s="318" t="str">
        <f t="shared" si="0"/>
        <v>OKAY</v>
      </c>
    </row>
    <row r="19" spans="1:19" hidden="1">
      <c r="B19" s="314" t="s">
        <v>610</v>
      </c>
      <c r="C19" s="315" t="s">
        <v>600</v>
      </c>
      <c r="D19" s="319">
        <v>0</v>
      </c>
      <c r="E19" s="319">
        <v>5</v>
      </c>
      <c r="F19" s="319">
        <v>4</v>
      </c>
      <c r="G19" s="319">
        <v>3</v>
      </c>
      <c r="H19" s="319">
        <v>4</v>
      </c>
      <c r="I19" s="319">
        <v>6</v>
      </c>
      <c r="J19" s="319">
        <v>6</v>
      </c>
      <c r="K19" s="319">
        <v>2</v>
      </c>
      <c r="L19" s="319">
        <v>2</v>
      </c>
      <c r="M19" s="319">
        <v>2</v>
      </c>
      <c r="N19" s="319">
        <v>2</v>
      </c>
      <c r="O19" s="319">
        <v>0</v>
      </c>
      <c r="P19" s="319">
        <v>0</v>
      </c>
      <c r="Q19" s="319">
        <v>0</v>
      </c>
      <c r="R19" s="318" t="str">
        <f t="shared" si="0"/>
        <v>OKAY</v>
      </c>
    </row>
    <row r="20" spans="1:19" hidden="1">
      <c r="B20" s="314" t="s">
        <v>28</v>
      </c>
      <c r="C20" s="315" t="s">
        <v>600</v>
      </c>
      <c r="D20" s="316">
        <v>8</v>
      </c>
      <c r="E20" s="317">
        <v>8</v>
      </c>
      <c r="F20" s="316">
        <v>8</v>
      </c>
      <c r="G20" s="317">
        <v>8</v>
      </c>
      <c r="H20" s="316">
        <v>8</v>
      </c>
      <c r="I20" s="317">
        <v>8</v>
      </c>
      <c r="J20" s="316">
        <v>8</v>
      </c>
      <c r="K20" s="317">
        <v>8</v>
      </c>
      <c r="L20" s="316">
        <v>8</v>
      </c>
      <c r="M20" s="317">
        <v>8</v>
      </c>
      <c r="N20" s="316">
        <v>8</v>
      </c>
      <c r="O20" s="317">
        <v>8</v>
      </c>
      <c r="P20" s="316">
        <v>8</v>
      </c>
      <c r="Q20" s="317">
        <v>8</v>
      </c>
      <c r="R20" s="318" t="str">
        <f t="shared" si="0"/>
        <v>OKAY</v>
      </c>
    </row>
    <row r="21" spans="1:19">
      <c r="A21" s="360" t="s">
        <v>652</v>
      </c>
      <c r="B21" s="361" t="s">
        <v>661</v>
      </c>
      <c r="C21" s="362" t="s">
        <v>603</v>
      </c>
      <c r="D21" s="363">
        <v>11</v>
      </c>
      <c r="E21" s="364">
        <v>11</v>
      </c>
      <c r="F21" s="363">
        <v>11</v>
      </c>
      <c r="G21" s="364">
        <v>12</v>
      </c>
      <c r="H21" s="363">
        <v>12</v>
      </c>
      <c r="I21" s="364">
        <v>11</v>
      </c>
      <c r="J21" s="363">
        <v>11</v>
      </c>
      <c r="K21" s="364">
        <v>12</v>
      </c>
      <c r="L21" s="363">
        <v>12</v>
      </c>
      <c r="M21" s="364">
        <v>11</v>
      </c>
      <c r="N21" s="363">
        <v>5</v>
      </c>
      <c r="O21" s="364">
        <v>6</v>
      </c>
      <c r="P21" s="363">
        <v>1</v>
      </c>
      <c r="Q21" s="364">
        <v>0</v>
      </c>
      <c r="R21" s="318" t="s">
        <v>604</v>
      </c>
    </row>
    <row r="22" spans="1:19">
      <c r="A22" s="360" t="s">
        <v>652</v>
      </c>
      <c r="B22" s="314" t="s">
        <v>611</v>
      </c>
      <c r="C22" s="315" t="s">
        <v>600</v>
      </c>
      <c r="D22" s="320">
        <v>10</v>
      </c>
      <c r="E22" s="321">
        <v>10</v>
      </c>
      <c r="F22" s="320">
        <v>10</v>
      </c>
      <c r="G22" s="321">
        <v>10</v>
      </c>
      <c r="H22" s="320">
        <v>10</v>
      </c>
      <c r="I22" s="321">
        <v>10</v>
      </c>
      <c r="J22" s="320">
        <v>10</v>
      </c>
      <c r="K22" s="321">
        <v>10</v>
      </c>
      <c r="L22" s="320">
        <v>10</v>
      </c>
      <c r="M22" s="321">
        <v>10</v>
      </c>
      <c r="N22" s="320">
        <v>2</v>
      </c>
      <c r="O22" s="321">
        <v>2</v>
      </c>
      <c r="P22" s="320">
        <v>2</v>
      </c>
      <c r="Q22" s="321">
        <v>2</v>
      </c>
      <c r="R22" s="318" t="str">
        <f t="shared" ref="R22:R70" si="1">IF(D22+F22+H22+J22+L22+N22+P22-E22-G22-I22-K22-M22-O22-Q22=0,"OKAY",D22+F22+H22+J22+L22+N22+P22-E22-G22-I22-K22-M22-O22-Q22)</f>
        <v>OKAY</v>
      </c>
      <c r="S22" s="359" t="s">
        <v>687</v>
      </c>
    </row>
    <row r="23" spans="1:19" hidden="1">
      <c r="B23" s="314" t="s">
        <v>612</v>
      </c>
      <c r="C23" s="315" t="s">
        <v>600</v>
      </c>
      <c r="D23" s="316">
        <v>0</v>
      </c>
      <c r="E23" s="317">
        <v>6</v>
      </c>
      <c r="F23" s="316">
        <v>0</v>
      </c>
      <c r="G23" s="317">
        <v>0</v>
      </c>
      <c r="H23" s="316">
        <v>0</v>
      </c>
      <c r="I23" s="317">
        <v>6</v>
      </c>
      <c r="J23" s="316">
        <v>6</v>
      </c>
      <c r="K23" s="317">
        <v>1</v>
      </c>
      <c r="L23" s="316">
        <v>1</v>
      </c>
      <c r="M23" s="317">
        <v>5</v>
      </c>
      <c r="N23" s="316">
        <v>5</v>
      </c>
      <c r="O23" s="317">
        <v>3</v>
      </c>
      <c r="P23" s="316">
        <v>3</v>
      </c>
      <c r="Q23" s="317">
        <v>3</v>
      </c>
      <c r="R23" s="318">
        <f t="shared" si="1"/>
        <v>-9</v>
      </c>
    </row>
    <row r="24" spans="1:19" hidden="1">
      <c r="B24" s="314" t="s">
        <v>392</v>
      </c>
      <c r="C24" s="315" t="s">
        <v>600</v>
      </c>
      <c r="D24" s="319">
        <v>0</v>
      </c>
      <c r="E24" s="319">
        <v>3</v>
      </c>
      <c r="F24" s="319">
        <v>3</v>
      </c>
      <c r="G24" s="319">
        <v>4</v>
      </c>
      <c r="H24" s="319">
        <v>4</v>
      </c>
      <c r="I24" s="319">
        <v>0</v>
      </c>
      <c r="J24" s="319">
        <v>0</v>
      </c>
      <c r="K24" s="319">
        <v>3</v>
      </c>
      <c r="L24" s="319">
        <v>3</v>
      </c>
      <c r="M24" s="319">
        <v>3</v>
      </c>
      <c r="N24" s="319">
        <v>3</v>
      </c>
      <c r="O24" s="319">
        <v>1</v>
      </c>
      <c r="P24" s="319">
        <v>1</v>
      </c>
      <c r="Q24" s="319">
        <v>0</v>
      </c>
      <c r="R24" s="318" t="str">
        <f t="shared" si="1"/>
        <v>OKAY</v>
      </c>
    </row>
    <row r="25" spans="1:19" hidden="1">
      <c r="B25" s="322" t="s">
        <v>613</v>
      </c>
      <c r="C25" s="323" t="s">
        <v>600</v>
      </c>
      <c r="D25" s="324">
        <v>19</v>
      </c>
      <c r="E25" s="325">
        <v>20</v>
      </c>
      <c r="F25" s="324">
        <v>20</v>
      </c>
      <c r="G25" s="325">
        <v>20</v>
      </c>
      <c r="H25" s="324">
        <v>20</v>
      </c>
      <c r="I25" s="325">
        <v>20</v>
      </c>
      <c r="J25" s="324">
        <v>20</v>
      </c>
      <c r="K25" s="325">
        <v>20</v>
      </c>
      <c r="L25" s="324">
        <v>20</v>
      </c>
      <c r="M25" s="325">
        <v>19</v>
      </c>
      <c r="N25" s="324">
        <v>0</v>
      </c>
      <c r="O25" s="325">
        <v>0</v>
      </c>
      <c r="P25" s="324">
        <v>0</v>
      </c>
      <c r="Q25" s="325">
        <v>0</v>
      </c>
      <c r="R25" s="318" t="str">
        <f t="shared" si="1"/>
        <v>OKAY</v>
      </c>
    </row>
    <row r="26" spans="1:19" hidden="1">
      <c r="B26" s="314" t="s">
        <v>614</v>
      </c>
      <c r="C26" s="315" t="s">
        <v>600</v>
      </c>
      <c r="D26" s="316">
        <v>4</v>
      </c>
      <c r="E26" s="317">
        <v>6</v>
      </c>
      <c r="F26" s="316">
        <v>6</v>
      </c>
      <c r="G26" s="317">
        <v>6</v>
      </c>
      <c r="H26" s="316">
        <v>6</v>
      </c>
      <c r="I26" s="317">
        <v>6</v>
      </c>
      <c r="J26" s="316">
        <v>6</v>
      </c>
      <c r="K26" s="317">
        <v>7</v>
      </c>
      <c r="L26" s="316">
        <v>7</v>
      </c>
      <c r="M26" s="317">
        <v>6</v>
      </c>
      <c r="N26" s="316">
        <v>6</v>
      </c>
      <c r="O26" s="317">
        <v>6</v>
      </c>
      <c r="P26" s="316">
        <v>3</v>
      </c>
      <c r="Q26" s="317">
        <v>1</v>
      </c>
      <c r="R26" s="318" t="str">
        <f t="shared" si="1"/>
        <v>OKAY</v>
      </c>
    </row>
    <row r="27" spans="1:19" hidden="1">
      <c r="B27" s="314" t="s">
        <v>398</v>
      </c>
      <c r="C27" s="315" t="s">
        <v>600</v>
      </c>
      <c r="D27" s="316"/>
      <c r="E27" s="317">
        <v>1</v>
      </c>
      <c r="F27" s="316">
        <v>1</v>
      </c>
      <c r="G27" s="317">
        <v>1</v>
      </c>
      <c r="H27" s="316">
        <v>1</v>
      </c>
      <c r="I27" s="317">
        <v>1</v>
      </c>
      <c r="J27" s="316">
        <v>1</v>
      </c>
      <c r="K27" s="317">
        <v>1</v>
      </c>
      <c r="L27" s="316">
        <v>1</v>
      </c>
      <c r="M27" s="317">
        <v>1</v>
      </c>
      <c r="N27" s="316">
        <v>1</v>
      </c>
      <c r="O27" s="317"/>
      <c r="P27" s="316"/>
      <c r="Q27" s="317"/>
      <c r="R27" s="318" t="str">
        <f t="shared" si="1"/>
        <v>OKAY</v>
      </c>
    </row>
    <row r="28" spans="1:19">
      <c r="A28" s="359" t="s">
        <v>686</v>
      </c>
      <c r="B28" s="334" t="s">
        <v>684</v>
      </c>
      <c r="C28" s="334" t="s">
        <v>603</v>
      </c>
      <c r="D28" s="334"/>
      <c r="E28" s="334"/>
      <c r="F28" s="334"/>
      <c r="G28" s="334"/>
      <c r="H28" s="334"/>
      <c r="I28" s="334"/>
      <c r="J28" s="334"/>
      <c r="K28" s="334"/>
      <c r="L28" s="334"/>
      <c r="M28" s="334"/>
      <c r="N28" s="334"/>
      <c r="O28" s="334"/>
      <c r="P28" s="334"/>
      <c r="Q28" s="334"/>
      <c r="R28" s="318" t="str">
        <f t="shared" si="1"/>
        <v>OKAY</v>
      </c>
    </row>
    <row r="29" spans="1:19">
      <c r="A29" s="360" t="s">
        <v>652</v>
      </c>
      <c r="B29" s="334" t="s">
        <v>643</v>
      </c>
      <c r="C29" s="315" t="s">
        <v>600</v>
      </c>
      <c r="D29" s="316">
        <v>3</v>
      </c>
      <c r="E29" s="317">
        <v>4</v>
      </c>
      <c r="F29" s="316">
        <v>4</v>
      </c>
      <c r="G29" s="317">
        <v>3</v>
      </c>
      <c r="H29" s="316">
        <v>5</v>
      </c>
      <c r="I29" s="317">
        <v>5</v>
      </c>
      <c r="J29" s="316">
        <v>3</v>
      </c>
      <c r="K29" s="317">
        <v>3</v>
      </c>
      <c r="L29" s="316">
        <v>2</v>
      </c>
      <c r="M29" s="317">
        <v>2</v>
      </c>
      <c r="N29" s="316">
        <v>0</v>
      </c>
      <c r="O29" s="317">
        <v>1</v>
      </c>
      <c r="P29" s="316">
        <v>2</v>
      </c>
      <c r="Q29" s="317">
        <v>1</v>
      </c>
      <c r="R29" s="318" t="str">
        <f t="shared" si="1"/>
        <v>OKAY</v>
      </c>
    </row>
    <row r="30" spans="1:19" hidden="1">
      <c r="B30" s="334"/>
      <c r="C30" s="315" t="s">
        <v>600</v>
      </c>
      <c r="D30" s="316"/>
      <c r="E30" s="317"/>
      <c r="F30" s="316"/>
      <c r="G30" s="317"/>
      <c r="H30" s="316"/>
      <c r="I30" s="317"/>
      <c r="J30" s="316"/>
      <c r="K30" s="317"/>
      <c r="L30" s="316"/>
      <c r="M30" s="317"/>
      <c r="N30" s="316"/>
      <c r="O30" s="317"/>
      <c r="P30" s="316"/>
      <c r="Q30" s="317"/>
      <c r="R30" s="318" t="str">
        <f t="shared" si="1"/>
        <v>OKAY</v>
      </c>
    </row>
    <row r="31" spans="1:19" hidden="1">
      <c r="B31" s="314" t="s">
        <v>642</v>
      </c>
      <c r="C31" s="315" t="s">
        <v>600</v>
      </c>
      <c r="D31" s="316">
        <v>1</v>
      </c>
      <c r="E31" s="317">
        <v>1</v>
      </c>
      <c r="F31" s="316">
        <v>1</v>
      </c>
      <c r="G31" s="317">
        <v>1</v>
      </c>
      <c r="H31" s="316">
        <v>1</v>
      </c>
      <c r="I31" s="317">
        <v>1</v>
      </c>
      <c r="J31" s="316">
        <v>1</v>
      </c>
      <c r="K31" s="317">
        <v>1</v>
      </c>
      <c r="L31" s="316">
        <v>1</v>
      </c>
      <c r="M31" s="317">
        <v>1</v>
      </c>
      <c r="N31" s="316">
        <v>1</v>
      </c>
      <c r="O31" s="317">
        <v>1</v>
      </c>
      <c r="P31" s="316">
        <v>1</v>
      </c>
      <c r="Q31" s="317">
        <v>1</v>
      </c>
      <c r="R31" s="318" t="str">
        <f t="shared" si="1"/>
        <v>OKAY</v>
      </c>
    </row>
    <row r="32" spans="1:19" hidden="1">
      <c r="B32" s="314" t="s">
        <v>615</v>
      </c>
      <c r="C32" s="315" t="s">
        <v>600</v>
      </c>
      <c r="D32" s="316">
        <v>2</v>
      </c>
      <c r="E32" s="317">
        <v>2</v>
      </c>
      <c r="F32" s="316">
        <v>2</v>
      </c>
      <c r="G32" s="317">
        <v>2</v>
      </c>
      <c r="H32" s="316">
        <v>2</v>
      </c>
      <c r="I32" s="317">
        <v>2</v>
      </c>
      <c r="J32" s="316">
        <v>2</v>
      </c>
      <c r="K32" s="317">
        <v>2</v>
      </c>
      <c r="L32" s="316">
        <v>2</v>
      </c>
      <c r="M32" s="317">
        <v>2</v>
      </c>
      <c r="N32" s="316">
        <v>2</v>
      </c>
      <c r="O32" s="317">
        <v>2</v>
      </c>
      <c r="P32" s="316">
        <v>2</v>
      </c>
      <c r="Q32" s="317">
        <v>2</v>
      </c>
      <c r="R32" s="318" t="str">
        <f t="shared" si="1"/>
        <v>OKAY</v>
      </c>
    </row>
    <row r="33" spans="1:18">
      <c r="A33" s="360" t="s">
        <v>652</v>
      </c>
      <c r="B33" s="314" t="s">
        <v>390</v>
      </c>
      <c r="C33" s="315" t="s">
        <v>600</v>
      </c>
      <c r="D33" s="319">
        <v>2</v>
      </c>
      <c r="E33" s="319">
        <v>2</v>
      </c>
      <c r="F33" s="319">
        <v>0</v>
      </c>
      <c r="G33" s="319">
        <v>4</v>
      </c>
      <c r="H33" s="319">
        <v>4</v>
      </c>
      <c r="I33" s="319">
        <v>1</v>
      </c>
      <c r="J33" s="319">
        <v>3</v>
      </c>
      <c r="K33" s="319">
        <v>2</v>
      </c>
      <c r="L33" s="319">
        <v>1</v>
      </c>
      <c r="M33" s="319">
        <v>1</v>
      </c>
      <c r="N33" s="319">
        <v>1</v>
      </c>
      <c r="O33" s="319">
        <v>0</v>
      </c>
      <c r="P33" s="319">
        <v>0</v>
      </c>
      <c r="Q33" s="319">
        <v>1</v>
      </c>
      <c r="R33" s="318" t="str">
        <f t="shared" si="1"/>
        <v>OKAY</v>
      </c>
    </row>
    <row r="34" spans="1:18">
      <c r="A34" s="360" t="s">
        <v>652</v>
      </c>
      <c r="B34" s="314" t="s">
        <v>616</v>
      </c>
      <c r="C34" s="315" t="s">
        <v>600</v>
      </c>
      <c r="D34" s="319">
        <v>9</v>
      </c>
      <c r="E34" s="319">
        <v>9</v>
      </c>
      <c r="F34" s="319">
        <v>9</v>
      </c>
      <c r="G34" s="319">
        <v>9</v>
      </c>
      <c r="H34" s="319">
        <v>9</v>
      </c>
      <c r="I34" s="319">
        <v>9</v>
      </c>
      <c r="J34" s="319">
        <v>9</v>
      </c>
      <c r="K34" s="319">
        <v>9</v>
      </c>
      <c r="L34" s="319">
        <v>9</v>
      </c>
      <c r="M34" s="319">
        <v>9</v>
      </c>
      <c r="N34" s="319">
        <v>0</v>
      </c>
      <c r="O34" s="319">
        <v>0</v>
      </c>
      <c r="P34" s="319">
        <v>0</v>
      </c>
      <c r="Q34" s="319">
        <v>0</v>
      </c>
      <c r="R34" s="318" t="str">
        <f t="shared" si="1"/>
        <v>OKAY</v>
      </c>
    </row>
    <row r="35" spans="1:18">
      <c r="A35" s="360" t="s">
        <v>652</v>
      </c>
      <c r="B35" s="314" t="s">
        <v>617</v>
      </c>
      <c r="C35" s="315" t="s">
        <v>600</v>
      </c>
      <c r="D35" s="326">
        <v>4</v>
      </c>
      <c r="E35" s="326">
        <v>4</v>
      </c>
      <c r="F35" s="326">
        <v>4</v>
      </c>
      <c r="G35" s="326">
        <v>4</v>
      </c>
      <c r="H35" s="326">
        <v>4</v>
      </c>
      <c r="I35" s="326">
        <v>4</v>
      </c>
      <c r="J35" s="326">
        <v>4</v>
      </c>
      <c r="K35" s="326">
        <v>4</v>
      </c>
      <c r="L35" s="326">
        <v>4</v>
      </c>
      <c r="M35" s="326">
        <v>4</v>
      </c>
      <c r="N35" s="326">
        <v>0</v>
      </c>
      <c r="O35" s="326">
        <v>0</v>
      </c>
      <c r="P35" s="326">
        <v>0</v>
      </c>
      <c r="Q35" s="326">
        <v>0</v>
      </c>
      <c r="R35" s="318" t="str">
        <f t="shared" si="1"/>
        <v>OKAY</v>
      </c>
    </row>
    <row r="36" spans="1:18">
      <c r="A36" s="360" t="s">
        <v>652</v>
      </c>
      <c r="B36" s="314" t="s">
        <v>618</v>
      </c>
      <c r="C36" s="315" t="s">
        <v>600</v>
      </c>
      <c r="D36" s="319">
        <v>2</v>
      </c>
      <c r="E36" s="319">
        <v>3</v>
      </c>
      <c r="F36" s="319">
        <v>3</v>
      </c>
      <c r="G36" s="319">
        <v>4</v>
      </c>
      <c r="H36" s="319">
        <v>4</v>
      </c>
      <c r="I36" s="319">
        <v>3</v>
      </c>
      <c r="J36" s="319">
        <v>3</v>
      </c>
      <c r="K36" s="319">
        <v>2</v>
      </c>
      <c r="L36" s="319">
        <v>2</v>
      </c>
      <c r="M36" s="319">
        <v>2</v>
      </c>
      <c r="N36" s="319">
        <v>2</v>
      </c>
      <c r="O36" s="319">
        <v>0</v>
      </c>
      <c r="P36" s="319">
        <v>0</v>
      </c>
      <c r="Q36" s="319">
        <v>2</v>
      </c>
      <c r="R36" s="318" t="str">
        <f t="shared" si="1"/>
        <v>OKAY</v>
      </c>
    </row>
    <row r="37" spans="1:18" hidden="1">
      <c r="B37" s="314" t="s">
        <v>619</v>
      </c>
      <c r="C37" s="315" t="s">
        <v>600</v>
      </c>
      <c r="D37" s="327">
        <v>1</v>
      </c>
      <c r="E37" s="328">
        <v>1</v>
      </c>
      <c r="F37" s="327">
        <v>1</v>
      </c>
      <c r="G37" s="328">
        <v>1</v>
      </c>
      <c r="H37" s="327">
        <v>1</v>
      </c>
      <c r="I37" s="328">
        <v>1</v>
      </c>
      <c r="J37" s="327">
        <v>1</v>
      </c>
      <c r="K37" s="328">
        <v>1</v>
      </c>
      <c r="L37" s="327">
        <v>1</v>
      </c>
      <c r="M37" s="328">
        <v>1</v>
      </c>
      <c r="N37" s="327">
        <v>1</v>
      </c>
      <c r="O37" s="328">
        <v>1</v>
      </c>
      <c r="P37" s="327">
        <v>1</v>
      </c>
      <c r="Q37" s="328">
        <v>1</v>
      </c>
      <c r="R37" s="318" t="str">
        <f t="shared" si="1"/>
        <v>OKAY</v>
      </c>
    </row>
    <row r="38" spans="1:18" hidden="1">
      <c r="B38" s="314" t="s">
        <v>620</v>
      </c>
      <c r="C38" s="315" t="s">
        <v>600</v>
      </c>
      <c r="D38" s="319">
        <v>11</v>
      </c>
      <c r="E38" s="319">
        <v>12</v>
      </c>
      <c r="F38" s="319">
        <v>9</v>
      </c>
      <c r="G38" s="319">
        <v>7</v>
      </c>
      <c r="H38" s="319">
        <v>9</v>
      </c>
      <c r="I38" s="319">
        <v>9</v>
      </c>
      <c r="J38" s="319">
        <v>10</v>
      </c>
      <c r="K38" s="319">
        <v>8</v>
      </c>
      <c r="L38" s="319">
        <v>7</v>
      </c>
      <c r="M38" s="319">
        <v>9</v>
      </c>
      <c r="N38" s="319">
        <v>4</v>
      </c>
      <c r="O38" s="319">
        <v>1</v>
      </c>
      <c r="P38" s="319">
        <v>1</v>
      </c>
      <c r="Q38" s="319">
        <v>5</v>
      </c>
      <c r="R38" s="318" t="str">
        <f t="shared" si="1"/>
        <v>OKAY</v>
      </c>
    </row>
    <row r="39" spans="1:18" hidden="1">
      <c r="B39" s="314" t="s">
        <v>621</v>
      </c>
      <c r="C39" s="315" t="s">
        <v>600</v>
      </c>
      <c r="D39" s="319">
        <v>0</v>
      </c>
      <c r="E39" s="319">
        <v>15</v>
      </c>
      <c r="F39" s="319">
        <v>15</v>
      </c>
      <c r="G39" s="319">
        <v>15</v>
      </c>
      <c r="H39" s="319">
        <v>15</v>
      </c>
      <c r="I39" s="319">
        <v>15</v>
      </c>
      <c r="J39" s="319">
        <v>15</v>
      </c>
      <c r="K39" s="319">
        <v>15</v>
      </c>
      <c r="L39" s="319">
        <v>15</v>
      </c>
      <c r="M39" s="319">
        <v>0</v>
      </c>
      <c r="N39" s="319">
        <v>0</v>
      </c>
      <c r="O39" s="319">
        <v>0</v>
      </c>
      <c r="P39" s="319">
        <v>0</v>
      </c>
      <c r="Q39" s="319">
        <v>0</v>
      </c>
      <c r="R39" s="318" t="str">
        <f t="shared" si="1"/>
        <v>OKAY</v>
      </c>
    </row>
    <row r="40" spans="1:18" hidden="1">
      <c r="B40" s="314" t="s">
        <v>622</v>
      </c>
      <c r="C40" s="315" t="s">
        <v>600</v>
      </c>
      <c r="D40" s="326">
        <v>1</v>
      </c>
      <c r="E40" s="326">
        <v>2</v>
      </c>
      <c r="F40" s="326">
        <v>2</v>
      </c>
      <c r="G40" s="326">
        <v>1</v>
      </c>
      <c r="H40" s="326">
        <v>1</v>
      </c>
      <c r="I40" s="326">
        <v>2</v>
      </c>
      <c r="J40" s="326">
        <v>2</v>
      </c>
      <c r="K40" s="326">
        <v>2</v>
      </c>
      <c r="L40" s="326">
        <v>2</v>
      </c>
      <c r="M40" s="326">
        <v>1</v>
      </c>
      <c r="N40" s="326">
        <v>0</v>
      </c>
      <c r="O40" s="326">
        <v>0</v>
      </c>
      <c r="P40" s="326">
        <v>0</v>
      </c>
      <c r="Q40" s="326">
        <v>0</v>
      </c>
      <c r="R40" s="318" t="str">
        <f t="shared" si="1"/>
        <v>OKAY</v>
      </c>
    </row>
    <row r="41" spans="1:18">
      <c r="A41" s="360" t="s">
        <v>652</v>
      </c>
      <c r="B41" s="314" t="s">
        <v>393</v>
      </c>
      <c r="C41" s="315" t="s">
        <v>600</v>
      </c>
      <c r="D41" s="319">
        <v>3</v>
      </c>
      <c r="E41" s="319">
        <v>3</v>
      </c>
      <c r="F41" s="319">
        <v>3</v>
      </c>
      <c r="G41" s="319">
        <v>1</v>
      </c>
      <c r="H41" s="319">
        <v>1</v>
      </c>
      <c r="I41" s="319">
        <v>1</v>
      </c>
      <c r="J41" s="319">
        <v>3</v>
      </c>
      <c r="K41" s="319">
        <v>3</v>
      </c>
      <c r="L41" s="319">
        <v>3</v>
      </c>
      <c r="M41" s="319">
        <v>5</v>
      </c>
      <c r="N41" s="319">
        <v>0</v>
      </c>
      <c r="O41" s="319">
        <v>0</v>
      </c>
      <c r="P41" s="319">
        <v>0</v>
      </c>
      <c r="Q41" s="319">
        <v>0</v>
      </c>
      <c r="R41" s="318" t="str">
        <f t="shared" si="1"/>
        <v>OKAY</v>
      </c>
    </row>
    <row r="42" spans="1:18" hidden="1">
      <c r="B42" s="314" t="s">
        <v>623</v>
      </c>
      <c r="C42" s="315" t="s">
        <v>600</v>
      </c>
      <c r="D42" s="316">
        <v>6</v>
      </c>
      <c r="E42" s="317">
        <v>6</v>
      </c>
      <c r="F42" s="316">
        <v>6</v>
      </c>
      <c r="G42" s="317">
        <v>6</v>
      </c>
      <c r="H42" s="316">
        <v>6</v>
      </c>
      <c r="I42" s="317">
        <v>6</v>
      </c>
      <c r="J42" s="316">
        <v>6</v>
      </c>
      <c r="K42" s="317">
        <v>6</v>
      </c>
      <c r="L42" s="316">
        <v>6</v>
      </c>
      <c r="M42" s="317">
        <v>6</v>
      </c>
      <c r="N42" s="316">
        <v>6</v>
      </c>
      <c r="O42" s="317">
        <v>6</v>
      </c>
      <c r="P42" s="316">
        <v>6</v>
      </c>
      <c r="Q42" s="317">
        <v>6</v>
      </c>
      <c r="R42" s="318" t="str">
        <f t="shared" si="1"/>
        <v>OKAY</v>
      </c>
    </row>
    <row r="43" spans="1:18" hidden="1">
      <c r="B43" s="314" t="s">
        <v>624</v>
      </c>
      <c r="C43" s="315" t="s">
        <v>600</v>
      </c>
      <c r="D43" s="316">
        <v>10</v>
      </c>
      <c r="E43" s="317">
        <v>10</v>
      </c>
      <c r="F43" s="316">
        <v>10</v>
      </c>
      <c r="G43" s="317">
        <v>10</v>
      </c>
      <c r="H43" s="316">
        <v>10</v>
      </c>
      <c r="I43" s="317">
        <v>10</v>
      </c>
      <c r="J43" s="316">
        <v>10</v>
      </c>
      <c r="K43" s="317">
        <v>10</v>
      </c>
      <c r="L43" s="316">
        <v>10</v>
      </c>
      <c r="M43" s="317">
        <v>10</v>
      </c>
      <c r="N43" s="316">
        <v>10</v>
      </c>
      <c r="O43" s="317">
        <v>10</v>
      </c>
      <c r="P43" s="316">
        <v>10</v>
      </c>
      <c r="Q43" s="317">
        <v>10</v>
      </c>
      <c r="R43" s="318" t="str">
        <f t="shared" si="1"/>
        <v>OKAY</v>
      </c>
    </row>
    <row r="44" spans="1:18" hidden="1">
      <c r="B44" s="314" t="s">
        <v>625</v>
      </c>
      <c r="C44" s="315" t="s">
        <v>600</v>
      </c>
      <c r="D44" s="316">
        <v>1</v>
      </c>
      <c r="E44" s="317">
        <v>1</v>
      </c>
      <c r="F44" s="316">
        <v>1</v>
      </c>
      <c r="G44" s="317">
        <v>1</v>
      </c>
      <c r="H44" s="316">
        <v>1</v>
      </c>
      <c r="I44" s="317">
        <v>1</v>
      </c>
      <c r="J44" s="316">
        <v>1</v>
      </c>
      <c r="K44" s="317">
        <v>1</v>
      </c>
      <c r="L44" s="316">
        <v>1</v>
      </c>
      <c r="M44" s="317">
        <v>1</v>
      </c>
      <c r="N44" s="316">
        <v>1</v>
      </c>
      <c r="O44" s="317">
        <v>1</v>
      </c>
      <c r="P44" s="316">
        <v>1</v>
      </c>
      <c r="Q44" s="317">
        <v>1</v>
      </c>
      <c r="R44" s="318" t="str">
        <f t="shared" si="1"/>
        <v>OKAY</v>
      </c>
    </row>
    <row r="45" spans="1:18" hidden="1">
      <c r="B45" s="314" t="s">
        <v>626</v>
      </c>
      <c r="C45" s="315" t="s">
        <v>600</v>
      </c>
      <c r="D45" s="316">
        <v>15</v>
      </c>
      <c r="E45" s="317">
        <v>15</v>
      </c>
      <c r="F45" s="316">
        <v>15</v>
      </c>
      <c r="G45" s="317">
        <v>15</v>
      </c>
      <c r="H45" s="316">
        <v>15</v>
      </c>
      <c r="I45" s="317">
        <v>15</v>
      </c>
      <c r="J45" s="316">
        <v>15</v>
      </c>
      <c r="K45" s="317">
        <v>15</v>
      </c>
      <c r="L45" s="316">
        <v>15</v>
      </c>
      <c r="M45" s="317">
        <v>15</v>
      </c>
      <c r="N45" s="316">
        <v>15</v>
      </c>
      <c r="O45" s="317">
        <v>15</v>
      </c>
      <c r="P45" s="316">
        <v>15</v>
      </c>
      <c r="Q45" s="317">
        <v>15</v>
      </c>
      <c r="R45" s="318" t="str">
        <f t="shared" si="1"/>
        <v>OKAY</v>
      </c>
    </row>
    <row r="46" spans="1:18" hidden="1">
      <c r="B46" s="314" t="s">
        <v>395</v>
      </c>
      <c r="C46" s="315" t="s">
        <v>600</v>
      </c>
      <c r="D46" s="319">
        <v>8</v>
      </c>
      <c r="E46" s="319">
        <v>9</v>
      </c>
      <c r="F46" s="319">
        <v>10</v>
      </c>
      <c r="G46" s="319">
        <v>11</v>
      </c>
      <c r="H46" s="319">
        <v>10</v>
      </c>
      <c r="I46" s="319">
        <v>9</v>
      </c>
      <c r="J46" s="319">
        <v>9</v>
      </c>
      <c r="K46" s="319">
        <v>9</v>
      </c>
      <c r="L46" s="319">
        <v>10</v>
      </c>
      <c r="M46" s="319">
        <v>9</v>
      </c>
      <c r="N46" s="319">
        <v>4</v>
      </c>
      <c r="O46" s="319">
        <v>4</v>
      </c>
      <c r="P46" s="319">
        <v>4</v>
      </c>
      <c r="Q46" s="319">
        <v>4</v>
      </c>
      <c r="R46" s="318" t="str">
        <f t="shared" si="1"/>
        <v>OKAY</v>
      </c>
    </row>
    <row r="47" spans="1:18" hidden="1">
      <c r="B47" s="314" t="s">
        <v>627</v>
      </c>
      <c r="C47" s="315" t="s">
        <v>600</v>
      </c>
      <c r="D47" s="319">
        <v>30</v>
      </c>
      <c r="E47" s="319">
        <v>30</v>
      </c>
      <c r="F47" s="319">
        <v>30</v>
      </c>
      <c r="G47" s="319">
        <v>30</v>
      </c>
      <c r="H47" s="319">
        <v>30</v>
      </c>
      <c r="I47" s="319">
        <v>30</v>
      </c>
      <c r="J47" s="319">
        <v>30</v>
      </c>
      <c r="K47" s="319">
        <v>30</v>
      </c>
      <c r="L47" s="319">
        <v>30</v>
      </c>
      <c r="M47" s="319">
        <v>30</v>
      </c>
      <c r="N47" s="319">
        <v>30</v>
      </c>
      <c r="O47" s="319">
        <v>30</v>
      </c>
      <c r="P47" s="319">
        <v>30</v>
      </c>
      <c r="Q47" s="319">
        <v>30</v>
      </c>
      <c r="R47" s="318" t="str">
        <f t="shared" si="1"/>
        <v>OKAY</v>
      </c>
    </row>
    <row r="48" spans="1:18" hidden="1">
      <c r="B48" s="314" t="s">
        <v>628</v>
      </c>
      <c r="C48" s="315" t="s">
        <v>600</v>
      </c>
      <c r="D48" s="329"/>
      <c r="E48" s="330">
        <v>1</v>
      </c>
      <c r="F48" s="329">
        <v>1</v>
      </c>
      <c r="G48" s="330">
        <v>1</v>
      </c>
      <c r="H48" s="329">
        <v>1</v>
      </c>
      <c r="I48" s="330">
        <v>1</v>
      </c>
      <c r="J48" s="329">
        <v>1</v>
      </c>
      <c r="K48" s="330">
        <v>1</v>
      </c>
      <c r="L48" s="329">
        <v>1</v>
      </c>
      <c r="M48" s="330">
        <v>1</v>
      </c>
      <c r="N48" s="329">
        <v>1</v>
      </c>
      <c r="O48" s="330">
        <v>1</v>
      </c>
      <c r="P48" s="329">
        <v>1</v>
      </c>
      <c r="Q48" s="330"/>
      <c r="R48" s="318" t="str">
        <f t="shared" si="1"/>
        <v>OKAY</v>
      </c>
    </row>
    <row r="49" spans="1:19">
      <c r="A49" s="360" t="s">
        <v>652</v>
      </c>
      <c r="B49" s="315" t="s">
        <v>629</v>
      </c>
      <c r="C49" s="315" t="s">
        <v>603</v>
      </c>
      <c r="D49" s="319">
        <v>2</v>
      </c>
      <c r="E49" s="319">
        <v>2</v>
      </c>
      <c r="F49" s="319">
        <v>2</v>
      </c>
      <c r="G49" s="319">
        <v>2</v>
      </c>
      <c r="H49" s="319">
        <v>2</v>
      </c>
      <c r="I49" s="319">
        <v>2</v>
      </c>
      <c r="J49" s="319">
        <v>2</v>
      </c>
      <c r="K49" s="319">
        <v>2</v>
      </c>
      <c r="L49" s="319">
        <v>2</v>
      </c>
      <c r="M49" s="319">
        <v>2</v>
      </c>
      <c r="N49" s="319">
        <v>2</v>
      </c>
      <c r="O49" s="319">
        <v>2</v>
      </c>
      <c r="P49" s="319">
        <v>2</v>
      </c>
      <c r="Q49" s="319">
        <v>2</v>
      </c>
      <c r="R49" s="318" t="str">
        <f t="shared" si="1"/>
        <v>OKAY</v>
      </c>
    </row>
    <row r="50" spans="1:19">
      <c r="A50" s="360" t="s">
        <v>652</v>
      </c>
      <c r="B50" s="322" t="s">
        <v>683</v>
      </c>
      <c r="C50" s="323" t="s">
        <v>600</v>
      </c>
      <c r="D50" s="324">
        <v>4</v>
      </c>
      <c r="E50" s="325">
        <v>5</v>
      </c>
      <c r="F50" s="324">
        <v>4</v>
      </c>
      <c r="G50" s="325">
        <v>4</v>
      </c>
      <c r="H50" s="324">
        <v>4</v>
      </c>
      <c r="I50" s="325">
        <v>5</v>
      </c>
      <c r="J50" s="324">
        <v>5</v>
      </c>
      <c r="K50" s="325">
        <v>3</v>
      </c>
      <c r="L50" s="324">
        <v>3</v>
      </c>
      <c r="M50" s="325">
        <v>5</v>
      </c>
      <c r="N50" s="324">
        <v>5</v>
      </c>
      <c r="O50" s="325">
        <v>2</v>
      </c>
      <c r="P50" s="324">
        <v>2</v>
      </c>
      <c r="Q50" s="325">
        <v>2</v>
      </c>
      <c r="R50" s="318">
        <f t="shared" si="1"/>
        <v>1</v>
      </c>
    </row>
    <row r="51" spans="1:19">
      <c r="A51" s="360" t="s">
        <v>652</v>
      </c>
      <c r="B51" s="314" t="s">
        <v>682</v>
      </c>
      <c r="C51" s="315" t="s">
        <v>600</v>
      </c>
      <c r="D51" s="316">
        <v>1</v>
      </c>
      <c r="E51" s="317">
        <v>1</v>
      </c>
      <c r="F51" s="316">
        <v>1</v>
      </c>
      <c r="G51" s="317">
        <v>3</v>
      </c>
      <c r="H51" s="316">
        <v>2</v>
      </c>
      <c r="I51" s="317">
        <v>2</v>
      </c>
      <c r="J51" s="316">
        <v>2</v>
      </c>
      <c r="K51" s="317">
        <v>0</v>
      </c>
      <c r="L51" s="316">
        <v>1</v>
      </c>
      <c r="M51" s="317">
        <v>1</v>
      </c>
      <c r="N51" s="316">
        <v>1</v>
      </c>
      <c r="O51" s="317">
        <v>2</v>
      </c>
      <c r="P51" s="316">
        <v>2</v>
      </c>
      <c r="Q51" s="317">
        <v>1</v>
      </c>
      <c r="R51" s="318" t="str">
        <f t="shared" si="1"/>
        <v>OKAY</v>
      </c>
    </row>
    <row r="52" spans="1:19">
      <c r="A52" s="360" t="s">
        <v>652</v>
      </c>
      <c r="B52" s="314" t="s">
        <v>630</v>
      </c>
      <c r="C52" s="315" t="s">
        <v>600</v>
      </c>
      <c r="D52" s="316">
        <v>2</v>
      </c>
      <c r="E52" s="317">
        <v>3</v>
      </c>
      <c r="F52" s="316">
        <v>3</v>
      </c>
      <c r="G52" s="317">
        <v>2</v>
      </c>
      <c r="H52" s="316">
        <v>1</v>
      </c>
      <c r="I52" s="317">
        <v>4</v>
      </c>
      <c r="J52" s="316">
        <v>5</v>
      </c>
      <c r="K52" s="317">
        <v>2</v>
      </c>
      <c r="L52" s="316">
        <v>2</v>
      </c>
      <c r="M52" s="317">
        <v>3</v>
      </c>
      <c r="N52" s="316">
        <v>2</v>
      </c>
      <c r="O52" s="317">
        <v>0</v>
      </c>
      <c r="P52" s="316">
        <v>0</v>
      </c>
      <c r="Q52" s="317">
        <v>1</v>
      </c>
      <c r="R52" s="318" t="str">
        <f t="shared" si="1"/>
        <v>OKAY</v>
      </c>
    </row>
    <row r="53" spans="1:19" hidden="1">
      <c r="B53" s="314" t="s">
        <v>631</v>
      </c>
      <c r="C53" s="315" t="s">
        <v>600</v>
      </c>
      <c r="D53" s="316">
        <v>0</v>
      </c>
      <c r="E53" s="317">
        <v>1</v>
      </c>
      <c r="F53" s="316">
        <v>0</v>
      </c>
      <c r="G53" s="317">
        <v>0</v>
      </c>
      <c r="H53" s="316">
        <v>3</v>
      </c>
      <c r="I53" s="317">
        <v>4</v>
      </c>
      <c r="J53" s="316">
        <v>1</v>
      </c>
      <c r="K53" s="317">
        <v>0</v>
      </c>
      <c r="L53" s="316">
        <v>1</v>
      </c>
      <c r="M53" s="317">
        <v>0</v>
      </c>
      <c r="N53" s="316">
        <v>0</v>
      </c>
      <c r="O53" s="317">
        <v>0</v>
      </c>
      <c r="P53" s="316">
        <v>3</v>
      </c>
      <c r="Q53" s="317">
        <v>3</v>
      </c>
      <c r="R53" s="318" t="str">
        <f t="shared" si="1"/>
        <v>OKAY</v>
      </c>
    </row>
    <row r="54" spans="1:19" hidden="1">
      <c r="B54" s="314" t="s">
        <v>632</v>
      </c>
      <c r="C54" s="315" t="s">
        <v>600</v>
      </c>
      <c r="D54" s="316"/>
      <c r="E54" s="317">
        <v>2</v>
      </c>
      <c r="F54" s="316">
        <v>2</v>
      </c>
      <c r="G54" s="317">
        <v>1</v>
      </c>
      <c r="H54" s="316">
        <v>1</v>
      </c>
      <c r="I54" s="317">
        <v>1</v>
      </c>
      <c r="J54" s="316">
        <v>1</v>
      </c>
      <c r="K54" s="317">
        <v>1</v>
      </c>
      <c r="L54" s="316">
        <v>1</v>
      </c>
      <c r="M54" s="317">
        <v>1</v>
      </c>
      <c r="N54" s="316">
        <v>1</v>
      </c>
      <c r="O54" s="317"/>
      <c r="P54" s="316"/>
      <c r="Q54" s="317"/>
      <c r="R54" s="318" t="str">
        <f t="shared" si="1"/>
        <v>OKAY</v>
      </c>
    </row>
    <row r="55" spans="1:19" hidden="1">
      <c r="B55" s="314" t="s">
        <v>391</v>
      </c>
      <c r="C55" s="315" t="s">
        <v>600</v>
      </c>
      <c r="D55" s="316">
        <v>4</v>
      </c>
      <c r="E55" s="317">
        <v>3</v>
      </c>
      <c r="F55" s="316">
        <v>3</v>
      </c>
      <c r="G55" s="317">
        <v>2</v>
      </c>
      <c r="H55" s="316">
        <v>4</v>
      </c>
      <c r="I55" s="317">
        <v>4</v>
      </c>
      <c r="J55" s="316">
        <v>2</v>
      </c>
      <c r="K55" s="317">
        <v>3</v>
      </c>
      <c r="L55" s="316">
        <v>2</v>
      </c>
      <c r="M55" s="317">
        <v>2</v>
      </c>
      <c r="N55" s="316">
        <v>3</v>
      </c>
      <c r="O55" s="317">
        <v>3</v>
      </c>
      <c r="P55" s="316">
        <v>1</v>
      </c>
      <c r="Q55" s="317">
        <v>2</v>
      </c>
      <c r="R55" s="318" t="str">
        <f t="shared" si="1"/>
        <v>OKAY</v>
      </c>
    </row>
    <row r="56" spans="1:19" hidden="1">
      <c r="B56" s="314" t="s">
        <v>633</v>
      </c>
      <c r="C56" s="315" t="s">
        <v>600</v>
      </c>
      <c r="D56" s="316">
        <v>4</v>
      </c>
      <c r="E56" s="317">
        <v>4</v>
      </c>
      <c r="F56" s="316">
        <v>4</v>
      </c>
      <c r="G56" s="317">
        <v>4</v>
      </c>
      <c r="H56" s="316">
        <v>4</v>
      </c>
      <c r="I56" s="317">
        <v>4</v>
      </c>
      <c r="J56" s="316">
        <v>4</v>
      </c>
      <c r="K56" s="317">
        <v>4</v>
      </c>
      <c r="L56" s="316">
        <v>4</v>
      </c>
      <c r="M56" s="317">
        <v>4</v>
      </c>
      <c r="N56" s="316">
        <v>4</v>
      </c>
      <c r="O56" s="317">
        <v>4</v>
      </c>
      <c r="P56" s="316">
        <v>4</v>
      </c>
      <c r="Q56" s="317">
        <v>4</v>
      </c>
      <c r="R56" s="318" t="str">
        <f t="shared" si="1"/>
        <v>OKAY</v>
      </c>
    </row>
    <row r="57" spans="1:19" hidden="1">
      <c r="B57" s="314" t="s">
        <v>634</v>
      </c>
      <c r="C57" s="315" t="s">
        <v>600</v>
      </c>
      <c r="D57" s="316">
        <v>8</v>
      </c>
      <c r="E57" s="317">
        <v>14</v>
      </c>
      <c r="F57" s="316">
        <v>14</v>
      </c>
      <c r="G57" s="317">
        <v>14</v>
      </c>
      <c r="H57" s="316">
        <v>14</v>
      </c>
      <c r="I57" s="317">
        <v>14</v>
      </c>
      <c r="J57" s="316">
        <v>14</v>
      </c>
      <c r="K57" s="317">
        <v>14</v>
      </c>
      <c r="L57" s="316">
        <v>14</v>
      </c>
      <c r="M57" s="317">
        <v>11</v>
      </c>
      <c r="N57" s="316">
        <v>11</v>
      </c>
      <c r="O57" s="317">
        <v>10</v>
      </c>
      <c r="P57" s="316">
        <v>10</v>
      </c>
      <c r="Q57" s="317">
        <v>8</v>
      </c>
      <c r="R57" s="318" t="str">
        <f t="shared" si="1"/>
        <v>OKAY</v>
      </c>
    </row>
    <row r="58" spans="1:19">
      <c r="A58" s="360" t="s">
        <v>652</v>
      </c>
      <c r="B58" s="314" t="s">
        <v>680</v>
      </c>
      <c r="C58" s="315" t="s">
        <v>600</v>
      </c>
      <c r="D58" s="316">
        <v>1</v>
      </c>
      <c r="E58" s="317">
        <v>1</v>
      </c>
      <c r="F58" s="316">
        <v>1</v>
      </c>
      <c r="G58" s="317">
        <v>1</v>
      </c>
      <c r="H58" s="316">
        <v>1</v>
      </c>
      <c r="I58" s="317">
        <v>1</v>
      </c>
      <c r="J58" s="316">
        <v>1</v>
      </c>
      <c r="K58" s="317">
        <v>1</v>
      </c>
      <c r="L58" s="316">
        <v>1</v>
      </c>
      <c r="M58" s="317">
        <v>1</v>
      </c>
      <c r="N58" s="316">
        <v>0</v>
      </c>
      <c r="O58" s="317">
        <v>0</v>
      </c>
      <c r="P58" s="316">
        <v>0</v>
      </c>
      <c r="Q58" s="317">
        <v>0</v>
      </c>
      <c r="R58" s="318" t="str">
        <f t="shared" si="1"/>
        <v>OKAY</v>
      </c>
    </row>
    <row r="59" spans="1:19" hidden="1">
      <c r="B59" s="314" t="s">
        <v>635</v>
      </c>
      <c r="C59" s="315" t="s">
        <v>600</v>
      </c>
      <c r="D59" s="316">
        <v>4</v>
      </c>
      <c r="E59" s="317">
        <v>4</v>
      </c>
      <c r="F59" s="316">
        <v>0</v>
      </c>
      <c r="G59" s="317">
        <v>0</v>
      </c>
      <c r="H59" s="316">
        <v>6</v>
      </c>
      <c r="I59" s="317">
        <v>7</v>
      </c>
      <c r="J59" s="316">
        <v>0</v>
      </c>
      <c r="K59" s="317">
        <v>0</v>
      </c>
      <c r="L59" s="316">
        <v>8</v>
      </c>
      <c r="M59" s="317">
        <v>7</v>
      </c>
      <c r="N59" s="316">
        <v>0</v>
      </c>
      <c r="O59" s="317">
        <v>0</v>
      </c>
      <c r="P59" s="316">
        <v>0</v>
      </c>
      <c r="Q59" s="317">
        <v>0</v>
      </c>
      <c r="R59" s="318" t="str">
        <f t="shared" si="1"/>
        <v>OKAY</v>
      </c>
    </row>
    <row r="60" spans="1:19" hidden="1">
      <c r="B60" s="314" t="s">
        <v>647</v>
      </c>
      <c r="C60" s="315" t="s">
        <v>600</v>
      </c>
      <c r="D60" s="316">
        <v>1</v>
      </c>
      <c r="E60" s="317">
        <v>1</v>
      </c>
      <c r="F60" s="316">
        <v>1</v>
      </c>
      <c r="G60" s="317">
        <v>3</v>
      </c>
      <c r="H60" s="316">
        <v>2</v>
      </c>
      <c r="I60" s="317">
        <v>2</v>
      </c>
      <c r="J60" s="316">
        <v>2</v>
      </c>
      <c r="K60" s="317">
        <v>0</v>
      </c>
      <c r="L60" s="316">
        <v>1</v>
      </c>
      <c r="M60" s="317">
        <v>1</v>
      </c>
      <c r="N60" s="316">
        <v>1</v>
      </c>
      <c r="O60" s="317">
        <v>2</v>
      </c>
      <c r="P60" s="316">
        <v>2</v>
      </c>
      <c r="Q60" s="317">
        <v>1</v>
      </c>
      <c r="R60" s="318" t="str">
        <f t="shared" si="1"/>
        <v>OKAY</v>
      </c>
    </row>
    <row r="61" spans="1:19" hidden="1">
      <c r="B61" s="314" t="s">
        <v>636</v>
      </c>
      <c r="C61" s="315" t="s">
        <v>600</v>
      </c>
      <c r="D61" s="316">
        <v>8</v>
      </c>
      <c r="E61" s="317">
        <v>5</v>
      </c>
      <c r="F61" s="316">
        <v>5</v>
      </c>
      <c r="G61" s="317">
        <v>8</v>
      </c>
      <c r="H61" s="316">
        <v>8</v>
      </c>
      <c r="I61" s="317">
        <v>8</v>
      </c>
      <c r="J61" s="316">
        <v>8</v>
      </c>
      <c r="K61" s="317">
        <v>8</v>
      </c>
      <c r="L61" s="316">
        <v>8</v>
      </c>
      <c r="M61" s="317">
        <v>8</v>
      </c>
      <c r="N61" s="316">
        <v>5</v>
      </c>
      <c r="O61" s="317">
        <v>5</v>
      </c>
      <c r="P61" s="316">
        <v>0</v>
      </c>
      <c r="Q61" s="317">
        <v>0</v>
      </c>
      <c r="R61" s="318" t="str">
        <f t="shared" si="1"/>
        <v>OKAY</v>
      </c>
    </row>
    <row r="62" spans="1:19">
      <c r="A62" s="360" t="s">
        <v>652</v>
      </c>
      <c r="B62" s="314" t="s">
        <v>394</v>
      </c>
      <c r="C62" s="315" t="s">
        <v>600</v>
      </c>
      <c r="D62" s="316">
        <v>4</v>
      </c>
      <c r="E62" s="317">
        <v>4</v>
      </c>
      <c r="F62" s="316">
        <v>5</v>
      </c>
      <c r="G62" s="317">
        <v>5</v>
      </c>
      <c r="H62" s="316">
        <v>4</v>
      </c>
      <c r="I62" s="317">
        <v>4</v>
      </c>
      <c r="J62" s="316">
        <v>5</v>
      </c>
      <c r="K62" s="317">
        <v>5</v>
      </c>
      <c r="L62" s="316">
        <v>4</v>
      </c>
      <c r="M62" s="317">
        <v>4</v>
      </c>
      <c r="N62" s="316">
        <v>4</v>
      </c>
      <c r="O62" s="317">
        <v>4</v>
      </c>
      <c r="P62" s="316">
        <v>4</v>
      </c>
      <c r="Q62" s="317">
        <v>4</v>
      </c>
      <c r="R62" s="318" t="str">
        <f t="shared" si="1"/>
        <v>OKAY</v>
      </c>
      <c r="S62" s="359" t="s">
        <v>687</v>
      </c>
    </row>
    <row r="63" spans="1:19" hidden="1">
      <c r="B63" s="314" t="s">
        <v>637</v>
      </c>
      <c r="C63" s="315" t="s">
        <v>600</v>
      </c>
      <c r="D63" s="316">
        <v>3</v>
      </c>
      <c r="E63" s="317">
        <v>3</v>
      </c>
      <c r="F63" s="316">
        <v>3</v>
      </c>
      <c r="G63" s="317">
        <v>4</v>
      </c>
      <c r="H63" s="316">
        <v>4</v>
      </c>
      <c r="I63" s="317">
        <v>3</v>
      </c>
      <c r="J63" s="316">
        <v>3</v>
      </c>
      <c r="K63" s="317">
        <v>3</v>
      </c>
      <c r="L63" s="316">
        <v>3</v>
      </c>
      <c r="M63" s="317">
        <v>4</v>
      </c>
      <c r="N63" s="316">
        <v>2</v>
      </c>
      <c r="O63" s="317">
        <v>1</v>
      </c>
      <c r="P63" s="316"/>
      <c r="Q63" s="317"/>
      <c r="R63" s="318" t="str">
        <f t="shared" si="1"/>
        <v>OKAY</v>
      </c>
    </row>
    <row r="64" spans="1:19" hidden="1">
      <c r="B64" s="331" t="s">
        <v>638</v>
      </c>
      <c r="C64" s="315" t="s">
        <v>600</v>
      </c>
      <c r="D64" s="316">
        <v>5</v>
      </c>
      <c r="E64" s="317">
        <v>5</v>
      </c>
      <c r="F64" s="316">
        <v>5</v>
      </c>
      <c r="G64" s="317">
        <v>5</v>
      </c>
      <c r="H64" s="316">
        <v>5</v>
      </c>
      <c r="I64" s="317">
        <v>5</v>
      </c>
      <c r="J64" s="316">
        <v>5</v>
      </c>
      <c r="K64" s="317">
        <v>5</v>
      </c>
      <c r="L64" s="316">
        <v>5</v>
      </c>
      <c r="M64" s="317">
        <v>5</v>
      </c>
      <c r="N64" s="316">
        <v>5</v>
      </c>
      <c r="O64" s="317">
        <v>5</v>
      </c>
      <c r="P64" s="316">
        <v>5</v>
      </c>
      <c r="Q64" s="317">
        <v>5</v>
      </c>
      <c r="R64" s="318" t="str">
        <f t="shared" si="1"/>
        <v>OKAY</v>
      </c>
    </row>
    <row r="65" spans="1:18" hidden="1">
      <c r="B65" s="331" t="s">
        <v>639</v>
      </c>
      <c r="C65" s="315" t="s">
        <v>600</v>
      </c>
      <c r="D65" s="316">
        <v>50</v>
      </c>
      <c r="E65" s="317">
        <v>50</v>
      </c>
      <c r="F65" s="316">
        <v>50</v>
      </c>
      <c r="G65" s="317">
        <v>50</v>
      </c>
      <c r="H65" s="316">
        <v>50</v>
      </c>
      <c r="I65" s="317">
        <v>50</v>
      </c>
      <c r="J65" s="316">
        <v>50</v>
      </c>
      <c r="K65" s="317">
        <v>50</v>
      </c>
      <c r="L65" s="316">
        <v>50</v>
      </c>
      <c r="M65" s="317">
        <v>50</v>
      </c>
      <c r="N65" s="316">
        <v>50</v>
      </c>
      <c r="O65" s="317">
        <v>50</v>
      </c>
      <c r="P65" s="316">
        <v>50</v>
      </c>
      <c r="Q65" s="317">
        <v>50</v>
      </c>
      <c r="R65" s="318" t="str">
        <f t="shared" si="1"/>
        <v>OKAY</v>
      </c>
    </row>
    <row r="66" spans="1:18" hidden="1">
      <c r="B66" s="314" t="s">
        <v>388</v>
      </c>
      <c r="C66" s="315" t="s">
        <v>600</v>
      </c>
      <c r="D66" s="327">
        <v>2</v>
      </c>
      <c r="E66" s="328">
        <v>3</v>
      </c>
      <c r="F66" s="327">
        <v>3</v>
      </c>
      <c r="G66" s="328">
        <v>2</v>
      </c>
      <c r="H66" s="327">
        <v>1</v>
      </c>
      <c r="I66" s="328">
        <v>1</v>
      </c>
      <c r="J66" s="327">
        <v>1</v>
      </c>
      <c r="K66" s="328">
        <v>2</v>
      </c>
      <c r="L66" s="327">
        <v>4</v>
      </c>
      <c r="M66" s="328">
        <v>3</v>
      </c>
      <c r="N66" s="327"/>
      <c r="O66" s="328"/>
      <c r="P66" s="327">
        <v>1</v>
      </c>
      <c r="Q66" s="328">
        <v>1</v>
      </c>
      <c r="R66" s="318" t="str">
        <f t="shared" si="1"/>
        <v>OKAY</v>
      </c>
    </row>
    <row r="67" spans="1:18" hidden="1">
      <c r="B67" s="314" t="s">
        <v>196</v>
      </c>
      <c r="C67" s="315" t="s">
        <v>600</v>
      </c>
      <c r="D67" s="327">
        <v>2</v>
      </c>
      <c r="E67" s="328">
        <v>7</v>
      </c>
      <c r="F67" s="327">
        <v>7</v>
      </c>
      <c r="G67" s="328">
        <v>7</v>
      </c>
      <c r="H67" s="327">
        <v>6</v>
      </c>
      <c r="I67" s="328">
        <v>9</v>
      </c>
      <c r="J67" s="327">
        <v>8</v>
      </c>
      <c r="K67" s="328">
        <v>7</v>
      </c>
      <c r="L67" s="327">
        <v>8</v>
      </c>
      <c r="M67" s="328">
        <v>7</v>
      </c>
      <c r="N67" s="327">
        <v>7</v>
      </c>
      <c r="O67" s="328">
        <v>2</v>
      </c>
      <c r="P67" s="327">
        <v>3</v>
      </c>
      <c r="Q67" s="328">
        <v>2</v>
      </c>
      <c r="R67" s="318" t="str">
        <f t="shared" si="1"/>
        <v>OKAY</v>
      </c>
    </row>
    <row r="68" spans="1:18" hidden="1">
      <c r="B68" s="314" t="s">
        <v>184</v>
      </c>
      <c r="C68" s="315" t="s">
        <v>600</v>
      </c>
      <c r="D68" s="316">
        <v>18</v>
      </c>
      <c r="E68" s="317">
        <v>29</v>
      </c>
      <c r="F68" s="316">
        <v>29</v>
      </c>
      <c r="G68" s="317">
        <v>29</v>
      </c>
      <c r="H68" s="316">
        <v>29</v>
      </c>
      <c r="I68" s="317">
        <v>29</v>
      </c>
      <c r="J68" s="316">
        <v>29</v>
      </c>
      <c r="K68" s="317">
        <v>29</v>
      </c>
      <c r="L68" s="316">
        <v>29</v>
      </c>
      <c r="M68" s="317">
        <v>31</v>
      </c>
      <c r="N68" s="316">
        <v>31</v>
      </c>
      <c r="O68" s="317">
        <v>8</v>
      </c>
      <c r="P68" s="316">
        <v>8</v>
      </c>
      <c r="Q68" s="317">
        <v>18</v>
      </c>
      <c r="R68" s="318" t="str">
        <f t="shared" si="1"/>
        <v>OKAY</v>
      </c>
    </row>
    <row r="69" spans="1:18" hidden="1">
      <c r="B69" s="314" t="s">
        <v>640</v>
      </c>
      <c r="C69" s="315" t="s">
        <v>600</v>
      </c>
      <c r="D69" s="316">
        <v>1</v>
      </c>
      <c r="E69" s="317">
        <v>2</v>
      </c>
      <c r="F69" s="316">
        <v>2</v>
      </c>
      <c r="G69" s="317">
        <v>2</v>
      </c>
      <c r="H69" s="316">
        <v>2</v>
      </c>
      <c r="I69" s="317">
        <v>2</v>
      </c>
      <c r="J69" s="316">
        <v>2</v>
      </c>
      <c r="K69" s="317">
        <v>2</v>
      </c>
      <c r="L69" s="316">
        <v>2</v>
      </c>
      <c r="M69" s="317">
        <v>1</v>
      </c>
      <c r="N69" s="316">
        <v>1</v>
      </c>
      <c r="O69" s="317">
        <v>0</v>
      </c>
      <c r="P69" s="316">
        <v>0</v>
      </c>
      <c r="Q69" s="317">
        <v>1</v>
      </c>
      <c r="R69" s="318" t="str">
        <f t="shared" si="1"/>
        <v>OKAY</v>
      </c>
    </row>
    <row r="70" spans="1:18">
      <c r="A70" s="360" t="s">
        <v>652</v>
      </c>
      <c r="B70" s="314" t="s">
        <v>586</v>
      </c>
      <c r="C70" s="315" t="s">
        <v>600</v>
      </c>
      <c r="D70" s="319">
        <v>1</v>
      </c>
      <c r="E70" s="319">
        <v>2</v>
      </c>
      <c r="F70" s="319">
        <v>2</v>
      </c>
      <c r="G70" s="319">
        <v>0</v>
      </c>
      <c r="H70" s="319">
        <v>0</v>
      </c>
      <c r="I70" s="319">
        <v>2</v>
      </c>
      <c r="J70" s="319">
        <v>2</v>
      </c>
      <c r="K70" s="319">
        <v>1</v>
      </c>
      <c r="L70" s="319">
        <v>1</v>
      </c>
      <c r="M70" s="319">
        <v>2</v>
      </c>
      <c r="N70" s="319">
        <v>2</v>
      </c>
      <c r="O70" s="319">
        <v>1</v>
      </c>
      <c r="P70" s="319">
        <v>0</v>
      </c>
      <c r="Q70" s="319">
        <v>0</v>
      </c>
      <c r="R70" s="318" t="str">
        <f t="shared" si="1"/>
        <v>OKAY</v>
      </c>
    </row>
    <row r="72" spans="1:18" ht="15.75">
      <c r="B72" s="332"/>
      <c r="C72" s="333" t="s">
        <v>641</v>
      </c>
      <c r="D72" s="332">
        <f t="shared" ref="D72:Q72" si="2">SUMIF($C6:$C70,"ja",D6:D70)</f>
        <v>13</v>
      </c>
      <c r="E72" s="332">
        <f t="shared" si="2"/>
        <v>13</v>
      </c>
      <c r="F72" s="332">
        <f t="shared" si="2"/>
        <v>13</v>
      </c>
      <c r="G72" s="332">
        <f t="shared" si="2"/>
        <v>14</v>
      </c>
      <c r="H72" s="332">
        <f t="shared" si="2"/>
        <v>14</v>
      </c>
      <c r="I72" s="332">
        <f t="shared" si="2"/>
        <v>13</v>
      </c>
      <c r="J72" s="332">
        <f t="shared" si="2"/>
        <v>13</v>
      </c>
      <c r="K72" s="332">
        <f t="shared" si="2"/>
        <v>14</v>
      </c>
      <c r="L72" s="332">
        <f t="shared" si="2"/>
        <v>14</v>
      </c>
      <c r="M72" s="332">
        <f t="shared" si="2"/>
        <v>13</v>
      </c>
      <c r="N72" s="332">
        <f t="shared" si="2"/>
        <v>7</v>
      </c>
      <c r="O72" s="332">
        <f t="shared" si="2"/>
        <v>8</v>
      </c>
      <c r="P72" s="332">
        <f t="shared" si="2"/>
        <v>3</v>
      </c>
      <c r="Q72" s="332">
        <f t="shared" si="2"/>
        <v>2</v>
      </c>
    </row>
    <row r="73" spans="1:18">
      <c r="E73" s="307">
        <f>+D72+E72</f>
        <v>26</v>
      </c>
      <c r="G73" s="307">
        <f>+F72+G72</f>
        <v>27</v>
      </c>
      <c r="I73" s="307">
        <f>+H72+I72</f>
        <v>27</v>
      </c>
      <c r="K73" s="307">
        <f>+J72+K72</f>
        <v>27</v>
      </c>
      <c r="M73" s="307">
        <f>+L72+M72</f>
        <v>27</v>
      </c>
      <c r="O73" s="307">
        <f>+N72+O72</f>
        <v>15</v>
      </c>
      <c r="Q73" s="307">
        <f>+P72+Q72</f>
        <v>5</v>
      </c>
    </row>
  </sheetData>
  <autoFilter ref="C4:C70">
    <filterColumn colId="0">
      <filters>
        <filter val="ja"/>
      </filters>
    </filterColumn>
  </autoFilter>
  <mergeCells count="10">
    <mergeCell ref="B2:Q2"/>
    <mergeCell ref="B4:B5"/>
    <mergeCell ref="C4:C5"/>
    <mergeCell ref="D4:E4"/>
    <mergeCell ref="F4:G4"/>
    <mergeCell ref="H4:I4"/>
    <mergeCell ref="J4:K4"/>
    <mergeCell ref="L4:M4"/>
    <mergeCell ref="N4:O4"/>
    <mergeCell ref="P4:Q4"/>
  </mergeCells>
  <conditionalFormatting sqref="C72">
    <cfRule type="expression" dxfId="47" priority="47">
      <formula>$C72="nein"</formula>
    </cfRule>
    <cfRule type="expression" dxfId="46" priority="48">
      <formula>$C72="ja"</formula>
    </cfRule>
  </conditionalFormatting>
  <conditionalFormatting sqref="B35:B43 B45:B48 D55:Q55 D31:Q31 D36:Q37 B63:B68 D21:Q23 B70 B6:Q17 B26:Q27 B19:C23 D19:Q19 C57:C70 D57:Q58 B57:B61 D34:Q34 D39:Q48 D61:Q66 D68:Q70 D50:Q50 B50:C55 D52:Q53 B29:B33 D29:Q29 C29:C48">
    <cfRule type="expression" dxfId="45" priority="45">
      <formula>$C6="nein"</formula>
    </cfRule>
    <cfRule type="expression" dxfId="44" priority="46">
      <formula>$C6="ja"</formula>
    </cfRule>
  </conditionalFormatting>
  <conditionalFormatting sqref="B34">
    <cfRule type="expression" dxfId="43" priority="43">
      <formula>$C34="nein"</formula>
    </cfRule>
    <cfRule type="expression" dxfId="42" priority="44">
      <formula>$C34="ja"</formula>
    </cfRule>
  </conditionalFormatting>
  <conditionalFormatting sqref="D35:Q35">
    <cfRule type="expression" dxfId="41" priority="41">
      <formula>$C35="nein"</formula>
    </cfRule>
    <cfRule type="expression" dxfId="40" priority="42">
      <formula>$C35="ja"</formula>
    </cfRule>
  </conditionalFormatting>
  <conditionalFormatting sqref="D38:Q38">
    <cfRule type="expression" dxfId="39" priority="39">
      <formula>$C38="nein"</formula>
    </cfRule>
    <cfRule type="expression" dxfId="38" priority="40">
      <formula>$C38="ja"</formula>
    </cfRule>
  </conditionalFormatting>
  <conditionalFormatting sqref="D59:Q60">
    <cfRule type="expression" dxfId="37" priority="37">
      <formula>$C59="nein"</formula>
    </cfRule>
    <cfRule type="expression" dxfId="36" priority="38">
      <formula>$C59="ja"</formula>
    </cfRule>
  </conditionalFormatting>
  <conditionalFormatting sqref="D30:Q30">
    <cfRule type="expression" dxfId="35" priority="35">
      <formula>$C30="nein"</formula>
    </cfRule>
    <cfRule type="expression" dxfId="34" priority="36">
      <formula>$C30="ja"</formula>
    </cfRule>
  </conditionalFormatting>
  <conditionalFormatting sqref="D32:Q33">
    <cfRule type="expression" dxfId="33" priority="33">
      <formula>$C32="nein"</formula>
    </cfRule>
    <cfRule type="expression" dxfId="32" priority="34">
      <formula>$C32="ja"</formula>
    </cfRule>
  </conditionalFormatting>
  <conditionalFormatting sqref="D54:Q54">
    <cfRule type="expression" dxfId="31" priority="31">
      <formula>$C54="nein"</formula>
    </cfRule>
    <cfRule type="expression" dxfId="30" priority="32">
      <formula>$C54="ja"</formula>
    </cfRule>
  </conditionalFormatting>
  <conditionalFormatting sqref="B44">
    <cfRule type="expression" dxfId="29" priority="29">
      <formula>$C44="nein"</formula>
    </cfRule>
    <cfRule type="expression" dxfId="28" priority="30">
      <formula>$C44="ja"</formula>
    </cfRule>
  </conditionalFormatting>
  <conditionalFormatting sqref="B62">
    <cfRule type="expression" dxfId="27" priority="27">
      <formula>$C62="nein"</formula>
    </cfRule>
    <cfRule type="expression" dxfId="26" priority="28">
      <formula>$C62="ja"</formula>
    </cfRule>
  </conditionalFormatting>
  <conditionalFormatting sqref="D20:Q20">
    <cfRule type="expression" dxfId="25" priority="23">
      <formula>$C20="nein"</formula>
    </cfRule>
    <cfRule type="expression" dxfId="24" priority="24">
      <formula>$C20="ja"</formula>
    </cfRule>
  </conditionalFormatting>
  <conditionalFormatting sqref="B69">
    <cfRule type="expression" dxfId="23" priority="21">
      <formula>$C69="nein"</formula>
    </cfRule>
    <cfRule type="expression" dxfId="22" priority="22">
      <formula>$C69="ja"</formula>
    </cfRule>
  </conditionalFormatting>
  <conditionalFormatting sqref="D67:Q67">
    <cfRule type="expression" dxfId="21" priority="25">
      <formula>$C67="nein"</formula>
    </cfRule>
    <cfRule type="expression" dxfId="20" priority="26">
      <formula>$C67="ja"</formula>
    </cfRule>
  </conditionalFormatting>
  <conditionalFormatting sqref="B24:C25">
    <cfRule type="expression" dxfId="19" priority="19">
      <formula>$C24="nein"</formula>
    </cfRule>
    <cfRule type="expression" dxfId="18" priority="20">
      <formula>$C24="ja"</formula>
    </cfRule>
  </conditionalFormatting>
  <conditionalFormatting sqref="D24:Q25">
    <cfRule type="expression" dxfId="17" priority="17">
      <formula>$C24="nein"</formula>
    </cfRule>
    <cfRule type="expression" dxfId="16" priority="18">
      <formula>$C24="ja"</formula>
    </cfRule>
  </conditionalFormatting>
  <conditionalFormatting sqref="B18:Q18">
    <cfRule type="expression" dxfId="15" priority="15">
      <formula>$C18="nein"</formula>
    </cfRule>
    <cfRule type="expression" dxfId="14" priority="16">
      <formula>$C18="ja"</formula>
    </cfRule>
  </conditionalFormatting>
  <conditionalFormatting sqref="B56">
    <cfRule type="expression" dxfId="13" priority="13">
      <formula>$C56="nein"</formula>
    </cfRule>
    <cfRule type="expression" dxfId="12" priority="14">
      <formula>$C56="ja"</formula>
    </cfRule>
  </conditionalFormatting>
  <conditionalFormatting sqref="C56:Q56">
    <cfRule type="expression" dxfId="11" priority="11">
      <formula>$C56="nein"</formula>
    </cfRule>
    <cfRule type="expression" dxfId="10" priority="12">
      <formula>$C56="ja"</formula>
    </cfRule>
  </conditionalFormatting>
  <conditionalFormatting sqref="C49">
    <cfRule type="expression" dxfId="9" priority="9">
      <formula>$C49="nein"</formula>
    </cfRule>
    <cfRule type="expression" dxfId="8" priority="10">
      <formula>$C49="ja"</formula>
    </cfRule>
  </conditionalFormatting>
  <conditionalFormatting sqref="B49">
    <cfRule type="expression" dxfId="7" priority="7">
      <formula>$C49="nein"</formula>
    </cfRule>
    <cfRule type="expression" dxfId="6" priority="8">
      <formula>$C49="ja"</formula>
    </cfRule>
  </conditionalFormatting>
  <conditionalFormatting sqref="D49:Q49">
    <cfRule type="expression" dxfId="5" priority="5">
      <formula>$C49="nein"</formula>
    </cfRule>
    <cfRule type="expression" dxfId="4" priority="6">
      <formula>$C49="ja"</formula>
    </cfRule>
  </conditionalFormatting>
  <conditionalFormatting sqref="D51:Q51">
    <cfRule type="expression" dxfId="3" priority="3">
      <formula>$C51="nein"</formula>
    </cfRule>
    <cfRule type="expression" dxfId="2" priority="4">
      <formula>$C51="ja"</formula>
    </cfRule>
  </conditionalFormatting>
  <conditionalFormatting sqref="B28:Q28">
    <cfRule type="expression" dxfId="1" priority="1">
      <formula>$C28="nein"</formula>
    </cfRule>
    <cfRule type="expression" dxfId="0" priority="2">
      <formula>$C28="ja"</formula>
    </cfRule>
  </conditionalFormatting>
  <pageMargins left="0.7" right="0.7" top="0.78740157499999996" bottom="0.78740157499999996" header="0.3" footer="0.3"/>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row r="1" spans="1:1">
      <c r="A1" s="306"/>
    </row>
  </sheetData>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pageSetUpPr fitToPage="1"/>
  </sheetPr>
  <dimension ref="A1:O68"/>
  <sheetViews>
    <sheetView workbookViewId="0">
      <selection sqref="A1:F1"/>
    </sheetView>
  </sheetViews>
  <sheetFormatPr baseColWidth="10" defaultRowHeight="15"/>
  <cols>
    <col min="1" max="1" width="14" customWidth="1"/>
    <col min="2" max="2" width="10.42578125" style="220" customWidth="1"/>
    <col min="3" max="3" width="43.5703125" customWidth="1"/>
    <col min="4" max="4" width="16.42578125" style="74" customWidth="1"/>
    <col min="5" max="5" width="13.28515625" customWidth="1"/>
    <col min="6" max="6" width="11.42578125" customWidth="1"/>
    <col min="7" max="7" width="22.42578125" hidden="1" customWidth="1"/>
    <col min="8" max="8" width="14" style="18" customWidth="1"/>
    <col min="9" max="9" width="9.140625" hidden="1" customWidth="1"/>
    <col min="10" max="12" width="2.42578125" customWidth="1"/>
    <col min="13" max="15" width="18.140625" customWidth="1"/>
  </cols>
  <sheetData>
    <row r="1" spans="1:15">
      <c r="A1" s="371" t="s">
        <v>213</v>
      </c>
      <c r="B1" s="372"/>
      <c r="C1" s="372"/>
      <c r="D1" s="372"/>
      <c r="E1" s="372"/>
      <c r="F1" s="372"/>
      <c r="G1" s="242"/>
      <c r="H1" s="250"/>
      <c r="I1" s="243"/>
      <c r="J1" s="111"/>
      <c r="K1" s="111"/>
    </row>
    <row r="2" spans="1:15" ht="15.75" thickBot="1">
      <c r="A2" s="266" t="s">
        <v>181</v>
      </c>
      <c r="B2" s="267" t="s">
        <v>43</v>
      </c>
      <c r="C2" s="214" t="s">
        <v>182</v>
      </c>
      <c r="D2" s="214" t="s">
        <v>183</v>
      </c>
      <c r="E2" s="214" t="s">
        <v>36</v>
      </c>
      <c r="F2" s="214" t="s">
        <v>121</v>
      </c>
      <c r="G2" s="214" t="s">
        <v>32</v>
      </c>
      <c r="H2" s="268" t="s">
        <v>9</v>
      </c>
      <c r="I2" s="247" t="s">
        <v>8</v>
      </c>
      <c r="J2" s="214"/>
      <c r="K2" s="111"/>
      <c r="M2" t="s">
        <v>564</v>
      </c>
    </row>
    <row r="3" spans="1:15">
      <c r="A3" s="269"/>
      <c r="B3" s="270"/>
      <c r="C3" s="271"/>
      <c r="D3" s="271"/>
      <c r="E3" s="271"/>
      <c r="F3" s="271"/>
      <c r="G3" s="272"/>
      <c r="H3" s="273"/>
      <c r="I3" s="248"/>
      <c r="J3" s="111"/>
      <c r="K3" s="111"/>
    </row>
    <row r="4" spans="1:15">
      <c r="A4" s="216" t="s">
        <v>423</v>
      </c>
      <c r="B4" s="249">
        <v>1</v>
      </c>
      <c r="C4" s="244" t="s">
        <v>453</v>
      </c>
      <c r="D4" t="s">
        <v>520</v>
      </c>
      <c r="E4" t="s">
        <v>509</v>
      </c>
      <c r="F4" t="s">
        <v>510</v>
      </c>
      <c r="G4" s="111"/>
      <c r="H4" s="251"/>
      <c r="I4" s="248"/>
      <c r="J4" s="111"/>
      <c r="K4" s="111"/>
    </row>
    <row r="5" spans="1:15">
      <c r="A5" s="216"/>
      <c r="B5" s="249">
        <v>2</v>
      </c>
      <c r="C5" s="244" t="s">
        <v>454</v>
      </c>
      <c r="D5" t="s">
        <v>503</v>
      </c>
      <c r="E5" t="s">
        <v>501</v>
      </c>
      <c r="F5" t="s">
        <v>502</v>
      </c>
      <c r="G5" s="111"/>
      <c r="H5" s="248"/>
      <c r="I5" s="248"/>
      <c r="J5" s="111"/>
      <c r="K5" s="111"/>
      <c r="L5" s="254"/>
    </row>
    <row r="6" spans="1:15">
      <c r="A6" s="216"/>
      <c r="B6" s="249">
        <v>3</v>
      </c>
      <c r="C6" s="244" t="s">
        <v>455</v>
      </c>
      <c r="D6" t="s">
        <v>498</v>
      </c>
      <c r="E6" t="s">
        <v>496</v>
      </c>
      <c r="F6" t="s">
        <v>497</v>
      </c>
      <c r="G6" s="111"/>
      <c r="H6" s="251"/>
      <c r="I6" s="248"/>
      <c r="J6" s="111"/>
      <c r="K6" s="111"/>
      <c r="L6" s="254"/>
    </row>
    <row r="7" spans="1:15">
      <c r="A7" s="216"/>
      <c r="B7" s="249">
        <v>4</v>
      </c>
      <c r="C7" s="244" t="s">
        <v>456</v>
      </c>
      <c r="D7" s="74" t="s">
        <v>553</v>
      </c>
      <c r="E7" s="74" t="s">
        <v>554</v>
      </c>
      <c r="F7" s="74" t="s">
        <v>568</v>
      </c>
      <c r="G7" s="111"/>
      <c r="H7" s="248"/>
      <c r="I7" s="248">
        <v>8342</v>
      </c>
      <c r="J7" s="111"/>
      <c r="K7" s="111"/>
      <c r="L7" s="254"/>
    </row>
    <row r="8" spans="1:15">
      <c r="A8" s="216"/>
      <c r="B8" s="249">
        <v>5</v>
      </c>
      <c r="C8" s="244"/>
      <c r="D8" s="255"/>
      <c r="E8" s="212"/>
      <c r="F8" s="212"/>
      <c r="G8" s="111"/>
      <c r="H8" s="248"/>
      <c r="I8" s="248"/>
      <c r="J8" s="111"/>
      <c r="K8" s="111"/>
      <c r="L8" s="254"/>
    </row>
    <row r="9" spans="1:15">
      <c r="A9" s="216"/>
      <c r="B9" s="249">
        <v>6</v>
      </c>
      <c r="C9" s="244" t="s">
        <v>573</v>
      </c>
      <c r="D9" t="s">
        <v>508</v>
      </c>
      <c r="E9" t="s">
        <v>509</v>
      </c>
      <c r="F9" t="s">
        <v>510</v>
      </c>
      <c r="G9" s="111"/>
      <c r="H9" s="248"/>
      <c r="I9" s="248"/>
      <c r="J9" s="111"/>
      <c r="K9" s="111"/>
      <c r="L9" s="254"/>
    </row>
    <row r="10" spans="1:15">
      <c r="A10" s="216"/>
      <c r="B10" s="249">
        <v>7</v>
      </c>
      <c r="C10" s="244"/>
      <c r="D10" s="245"/>
      <c r="E10" s="212"/>
      <c r="F10" s="212"/>
      <c r="G10" s="111"/>
      <c r="H10" s="248"/>
      <c r="I10" s="248"/>
      <c r="M10" t="s">
        <v>492</v>
      </c>
      <c r="N10" t="s">
        <v>493</v>
      </c>
      <c r="O10" t="s">
        <v>489</v>
      </c>
    </row>
    <row r="11" spans="1:15">
      <c r="A11" s="216"/>
      <c r="B11" s="249"/>
      <c r="C11" s="212"/>
      <c r="D11" s="212"/>
      <c r="E11" s="212"/>
      <c r="F11" s="212"/>
      <c r="G11" s="111"/>
      <c r="H11" s="248"/>
      <c r="I11" s="248"/>
      <c r="M11" t="s">
        <v>563</v>
      </c>
      <c r="N11" t="s">
        <v>551</v>
      </c>
      <c r="O11" t="s">
        <v>562</v>
      </c>
    </row>
    <row r="12" spans="1:15">
      <c r="A12" s="216"/>
      <c r="B12" s="249"/>
      <c r="C12" s="212"/>
      <c r="D12" s="212"/>
      <c r="E12" s="212"/>
      <c r="F12" s="212"/>
      <c r="G12" s="111"/>
      <c r="H12" s="248"/>
      <c r="I12" s="248"/>
      <c r="M12" t="s">
        <v>526</v>
      </c>
      <c r="N12" t="s">
        <v>509</v>
      </c>
      <c r="O12" t="s">
        <v>510</v>
      </c>
    </row>
    <row r="13" spans="1:15">
      <c r="A13" s="216" t="s">
        <v>422</v>
      </c>
      <c r="B13" s="249">
        <v>1</v>
      </c>
      <c r="C13" s="244" t="s">
        <v>457</v>
      </c>
      <c r="D13" t="s">
        <v>550</v>
      </c>
      <c r="E13" t="s">
        <v>546</v>
      </c>
      <c r="F13" t="s">
        <v>542</v>
      </c>
      <c r="G13" s="111"/>
      <c r="H13" s="251"/>
      <c r="I13" s="248"/>
      <c r="M13" t="s">
        <v>514</v>
      </c>
      <c r="N13" t="s">
        <v>515</v>
      </c>
      <c r="O13" t="s">
        <v>510</v>
      </c>
    </row>
    <row r="14" spans="1:15">
      <c r="A14" s="216"/>
      <c r="B14" s="249">
        <v>2</v>
      </c>
      <c r="C14" s="244" t="s">
        <v>458</v>
      </c>
      <c r="D14" t="s">
        <v>557</v>
      </c>
      <c r="E14" t="s">
        <v>558</v>
      </c>
      <c r="F14" t="s">
        <v>552</v>
      </c>
      <c r="G14" s="111"/>
      <c r="H14" s="251"/>
      <c r="I14" s="248"/>
      <c r="M14" t="s">
        <v>517</v>
      </c>
      <c r="N14" t="s">
        <v>509</v>
      </c>
      <c r="O14" t="s">
        <v>510</v>
      </c>
    </row>
    <row r="15" spans="1:15">
      <c r="A15" s="216"/>
      <c r="B15" s="249">
        <v>3</v>
      </c>
      <c r="C15" s="244" t="s">
        <v>459</v>
      </c>
      <c r="D15" t="s">
        <v>511</v>
      </c>
      <c r="E15" t="s">
        <v>512</v>
      </c>
      <c r="F15" t="s">
        <v>510</v>
      </c>
      <c r="G15" s="111"/>
      <c r="H15" s="251"/>
      <c r="I15" s="248"/>
      <c r="M15" t="s">
        <v>518</v>
      </c>
      <c r="N15" t="s">
        <v>519</v>
      </c>
      <c r="O15" t="s">
        <v>510</v>
      </c>
    </row>
    <row r="16" spans="1:15">
      <c r="A16" s="216"/>
      <c r="B16" s="249">
        <v>4</v>
      </c>
      <c r="C16" s="244" t="s">
        <v>460</v>
      </c>
      <c r="D16" s="74" t="s">
        <v>571</v>
      </c>
      <c r="E16" s="74" t="s">
        <v>559</v>
      </c>
      <c r="F16" s="74" t="s">
        <v>552</v>
      </c>
      <c r="G16" s="111"/>
      <c r="H16" s="251"/>
      <c r="I16" s="248"/>
      <c r="M16" t="s">
        <v>524</v>
      </c>
      <c r="N16" t="s">
        <v>504</v>
      </c>
      <c r="O16" t="s">
        <v>510</v>
      </c>
    </row>
    <row r="17" spans="1:15">
      <c r="A17" s="216"/>
      <c r="B17" s="249">
        <v>5</v>
      </c>
      <c r="C17" s="244"/>
      <c r="D17" s="212"/>
      <c r="E17" s="212"/>
      <c r="F17" s="212"/>
      <c r="G17" s="111"/>
      <c r="H17" s="248"/>
      <c r="I17" s="248"/>
      <c r="M17" t="s">
        <v>523</v>
      </c>
      <c r="N17" t="s">
        <v>515</v>
      </c>
      <c r="O17" t="s">
        <v>510</v>
      </c>
    </row>
    <row r="18" spans="1:15">
      <c r="A18" s="216"/>
      <c r="B18" s="249">
        <v>6</v>
      </c>
      <c r="C18" s="244"/>
      <c r="D18" s="212"/>
      <c r="E18" s="212"/>
      <c r="F18" s="212"/>
      <c r="G18" s="111"/>
      <c r="H18" s="251"/>
      <c r="I18" s="248"/>
      <c r="L18" s="254"/>
      <c r="M18" t="s">
        <v>543</v>
      </c>
      <c r="N18" t="s">
        <v>544</v>
      </c>
      <c r="O18" t="s">
        <v>542</v>
      </c>
    </row>
    <row r="19" spans="1:15">
      <c r="A19" s="216"/>
      <c r="B19" s="249">
        <v>7</v>
      </c>
      <c r="C19" s="244"/>
      <c r="D19" s="246"/>
      <c r="E19" s="212"/>
      <c r="F19" s="212"/>
      <c r="G19" s="111"/>
      <c r="H19" s="251"/>
      <c r="I19" s="248"/>
      <c r="M19" t="s">
        <v>523</v>
      </c>
      <c r="N19" t="s">
        <v>545</v>
      </c>
      <c r="O19" t="s">
        <v>542</v>
      </c>
    </row>
    <row r="20" spans="1:15">
      <c r="A20" s="216"/>
      <c r="B20" s="249">
        <v>8</v>
      </c>
      <c r="C20" s="244"/>
      <c r="D20" s="246"/>
      <c r="E20" s="212"/>
      <c r="F20" s="212"/>
      <c r="G20" s="111"/>
      <c r="H20" s="251"/>
      <c r="I20" s="248"/>
      <c r="M20" t="s">
        <v>523</v>
      </c>
      <c r="N20" t="s">
        <v>541</v>
      </c>
      <c r="O20" t="s">
        <v>542</v>
      </c>
    </row>
    <row r="21" spans="1:15">
      <c r="A21" s="216"/>
      <c r="B21" s="249">
        <v>9</v>
      </c>
      <c r="C21" s="244"/>
      <c r="D21" s="246"/>
      <c r="E21" s="212"/>
      <c r="F21" s="212"/>
      <c r="G21" s="111"/>
      <c r="H21" s="251"/>
      <c r="I21" s="248"/>
      <c r="M21" t="s">
        <v>548</v>
      </c>
      <c r="N21" t="s">
        <v>549</v>
      </c>
      <c r="O21" t="s">
        <v>542</v>
      </c>
    </row>
    <row r="22" spans="1:15">
      <c r="A22" s="216"/>
      <c r="B22" s="249"/>
      <c r="C22" s="212"/>
      <c r="D22" s="246"/>
      <c r="E22" s="212"/>
      <c r="F22" s="212"/>
      <c r="G22" s="111"/>
      <c r="H22" s="251"/>
      <c r="I22" s="248"/>
      <c r="M22" t="s">
        <v>571</v>
      </c>
      <c r="N22" t="s">
        <v>551</v>
      </c>
      <c r="O22" t="s">
        <v>552</v>
      </c>
    </row>
    <row r="23" spans="1:15">
      <c r="A23" s="216"/>
      <c r="B23" s="249"/>
      <c r="C23" s="212"/>
      <c r="D23" s="246"/>
      <c r="E23" s="212"/>
      <c r="F23" s="212"/>
      <c r="G23" s="111"/>
      <c r="H23" s="251"/>
      <c r="I23" s="248"/>
      <c r="M23" t="s">
        <v>569</v>
      </c>
      <c r="N23" t="s">
        <v>570</v>
      </c>
      <c r="O23" t="s">
        <v>552</v>
      </c>
    </row>
    <row r="24" spans="1:15">
      <c r="A24" s="216" t="s">
        <v>424</v>
      </c>
      <c r="B24" s="249">
        <v>1</v>
      </c>
      <c r="C24" s="244" t="s">
        <v>461</v>
      </c>
      <c r="D24" t="s">
        <v>495</v>
      </c>
      <c r="E24" t="s">
        <v>496</v>
      </c>
      <c r="F24" t="s">
        <v>497</v>
      </c>
      <c r="G24" s="111"/>
      <c r="H24" s="251"/>
      <c r="I24" s="248"/>
    </row>
    <row r="25" spans="1:15">
      <c r="A25" s="216"/>
      <c r="B25" s="249">
        <v>2</v>
      </c>
      <c r="C25" s="244" t="s">
        <v>462</v>
      </c>
      <c r="D25" t="s">
        <v>514</v>
      </c>
      <c r="E25" t="s">
        <v>504</v>
      </c>
      <c r="F25" t="s">
        <v>533</v>
      </c>
      <c r="G25" s="111"/>
      <c r="H25" s="251"/>
      <c r="I25" s="248"/>
    </row>
    <row r="26" spans="1:15">
      <c r="A26" s="216"/>
      <c r="B26" s="249">
        <v>3</v>
      </c>
      <c r="C26" s="244" t="s">
        <v>463</v>
      </c>
      <c r="D26" t="s">
        <v>525</v>
      </c>
      <c r="E26" t="s">
        <v>519</v>
      </c>
      <c r="F26" t="s">
        <v>510</v>
      </c>
      <c r="G26" s="111"/>
      <c r="H26" s="251"/>
      <c r="I26" s="248"/>
    </row>
    <row r="27" spans="1:15">
      <c r="A27" s="216"/>
      <c r="B27" s="249">
        <v>4</v>
      </c>
      <c r="C27" s="244"/>
      <c r="G27" s="111"/>
      <c r="H27" s="251"/>
      <c r="I27" s="248"/>
    </row>
    <row r="28" spans="1:15">
      <c r="A28" s="216"/>
      <c r="B28" s="249">
        <v>5</v>
      </c>
      <c r="C28" s="244"/>
      <c r="D28" s="246"/>
      <c r="E28" s="212"/>
      <c r="F28" s="212"/>
      <c r="G28" s="111"/>
      <c r="H28" s="251"/>
      <c r="I28" s="248"/>
    </row>
    <row r="29" spans="1:15">
      <c r="A29" s="216"/>
      <c r="B29" s="249">
        <v>6</v>
      </c>
      <c r="C29" s="244"/>
      <c r="D29" s="246"/>
      <c r="E29" s="212"/>
      <c r="F29" s="212"/>
      <c r="G29" s="111"/>
      <c r="H29" s="251"/>
      <c r="I29" s="248"/>
    </row>
    <row r="30" spans="1:15">
      <c r="A30" s="216"/>
      <c r="B30" s="249">
        <v>7</v>
      </c>
      <c r="C30" s="244" t="s">
        <v>464</v>
      </c>
      <c r="D30" t="s">
        <v>530</v>
      </c>
      <c r="E30" t="s">
        <v>531</v>
      </c>
      <c r="F30" t="s">
        <v>529</v>
      </c>
      <c r="G30" s="111"/>
      <c r="H30" s="251"/>
      <c r="I30" s="248"/>
    </row>
    <row r="31" spans="1:15">
      <c r="A31" s="216"/>
      <c r="B31" s="249">
        <v>8</v>
      </c>
      <c r="C31" s="244"/>
      <c r="D31" s="246"/>
      <c r="E31" s="212"/>
      <c r="F31" s="212"/>
      <c r="G31" s="111"/>
      <c r="H31" s="251"/>
      <c r="I31" s="248"/>
    </row>
    <row r="32" spans="1:15">
      <c r="A32" s="216"/>
      <c r="B32" s="249"/>
      <c r="C32" s="212"/>
      <c r="D32" s="246"/>
      <c r="E32" s="212"/>
      <c r="F32" s="212"/>
      <c r="G32" s="111"/>
      <c r="H32" s="251"/>
      <c r="I32" s="248"/>
    </row>
    <row r="33" spans="1:9">
      <c r="A33" s="216"/>
      <c r="B33" s="249"/>
      <c r="C33" s="212"/>
      <c r="D33" s="246"/>
      <c r="E33" s="212"/>
      <c r="F33" s="212"/>
      <c r="G33" s="111"/>
      <c r="H33" s="251"/>
      <c r="I33" s="248"/>
    </row>
    <row r="34" spans="1:9">
      <c r="A34" s="216" t="s">
        <v>196</v>
      </c>
      <c r="B34" s="249" t="s">
        <v>0</v>
      </c>
      <c r="C34" s="244" t="s">
        <v>465</v>
      </c>
      <c r="D34" t="s">
        <v>516</v>
      </c>
      <c r="E34" t="s">
        <v>509</v>
      </c>
      <c r="F34" t="s">
        <v>510</v>
      </c>
      <c r="G34" s="111"/>
      <c r="H34" s="251"/>
      <c r="I34" s="248"/>
    </row>
    <row r="35" spans="1:9">
      <c r="A35" s="216"/>
      <c r="B35" s="249" t="s">
        <v>1</v>
      </c>
      <c r="C35" s="244" t="s">
        <v>466</v>
      </c>
      <c r="D35" t="s">
        <v>521</v>
      </c>
      <c r="E35" t="s">
        <v>522</v>
      </c>
      <c r="F35" t="s">
        <v>510</v>
      </c>
      <c r="G35" s="111"/>
      <c r="H35" s="251"/>
      <c r="I35" s="248"/>
    </row>
    <row r="36" spans="1:9">
      <c r="A36" s="216"/>
      <c r="B36" s="249" t="s">
        <v>2</v>
      </c>
      <c r="C36" s="244" t="s">
        <v>467</v>
      </c>
      <c r="D36" t="s">
        <v>560</v>
      </c>
      <c r="E36" t="s">
        <v>561</v>
      </c>
      <c r="F36" t="s">
        <v>562</v>
      </c>
      <c r="G36" s="111"/>
      <c r="H36" s="251"/>
      <c r="I36" s="248"/>
    </row>
    <row r="37" spans="1:9">
      <c r="A37" s="216"/>
      <c r="B37" s="249" t="s">
        <v>3</v>
      </c>
      <c r="C37" s="244" t="s">
        <v>468</v>
      </c>
      <c r="D37" t="s">
        <v>527</v>
      </c>
      <c r="E37" t="s">
        <v>528</v>
      </c>
      <c r="F37" t="s">
        <v>529</v>
      </c>
      <c r="G37" s="111"/>
      <c r="H37" s="251"/>
      <c r="I37" s="248"/>
    </row>
    <row r="38" spans="1:9">
      <c r="A38" s="216"/>
      <c r="B38" s="249" t="s">
        <v>4</v>
      </c>
      <c r="C38" s="244" t="s">
        <v>565</v>
      </c>
      <c r="D38" t="s">
        <v>534</v>
      </c>
      <c r="E38" t="s">
        <v>504</v>
      </c>
      <c r="F38" t="s">
        <v>533</v>
      </c>
      <c r="G38" s="111"/>
      <c r="H38" s="281" t="s">
        <v>574</v>
      </c>
      <c r="I38" s="248"/>
    </row>
    <row r="39" spans="1:9">
      <c r="A39" s="216"/>
      <c r="B39" s="249" t="s">
        <v>428</v>
      </c>
      <c r="C39" s="244" t="s">
        <v>480</v>
      </c>
      <c r="D39" t="s">
        <v>513</v>
      </c>
      <c r="E39" t="s">
        <v>501</v>
      </c>
      <c r="F39" t="s">
        <v>510</v>
      </c>
      <c r="G39" s="111"/>
      <c r="H39" s="251"/>
      <c r="I39" s="248"/>
    </row>
    <row r="40" spans="1:9">
      <c r="A40" s="216"/>
      <c r="B40" s="249" t="s">
        <v>479</v>
      </c>
      <c r="C40" s="244" t="s">
        <v>481</v>
      </c>
      <c r="D40" t="s">
        <v>500</v>
      </c>
      <c r="E40" t="s">
        <v>504</v>
      </c>
      <c r="F40" t="s">
        <v>502</v>
      </c>
      <c r="G40" s="111"/>
      <c r="H40" s="251"/>
      <c r="I40" s="248"/>
    </row>
    <row r="41" spans="1:9">
      <c r="A41" s="216"/>
      <c r="B41" s="249"/>
      <c r="C41" s="212"/>
      <c r="D41" s="246"/>
      <c r="E41" s="212"/>
      <c r="F41" s="212"/>
      <c r="G41" s="111"/>
      <c r="H41" s="251"/>
      <c r="I41" s="248"/>
    </row>
    <row r="42" spans="1:9">
      <c r="A42" s="216" t="s">
        <v>35</v>
      </c>
      <c r="B42" s="249" t="s">
        <v>0</v>
      </c>
      <c r="C42" s="244" t="s">
        <v>469</v>
      </c>
      <c r="D42" t="s">
        <v>505</v>
      </c>
      <c r="E42" t="s">
        <v>506</v>
      </c>
      <c r="F42" t="s">
        <v>507</v>
      </c>
      <c r="G42" s="111"/>
      <c r="H42" s="251"/>
      <c r="I42" s="248"/>
    </row>
    <row r="43" spans="1:9">
      <c r="A43" s="216"/>
      <c r="B43" s="249" t="s">
        <v>1</v>
      </c>
      <c r="C43" s="244" t="s">
        <v>470</v>
      </c>
      <c r="D43" t="s">
        <v>494</v>
      </c>
      <c r="E43" t="s">
        <v>493</v>
      </c>
      <c r="F43" t="s">
        <v>489</v>
      </c>
      <c r="G43" s="111"/>
      <c r="H43" s="251"/>
      <c r="I43" s="248"/>
    </row>
    <row r="44" spans="1:9">
      <c r="A44" s="216"/>
      <c r="B44" s="249" t="s">
        <v>2</v>
      </c>
      <c r="C44" s="244" t="s">
        <v>471</v>
      </c>
      <c r="D44" t="s">
        <v>524</v>
      </c>
      <c r="E44" t="s">
        <v>551</v>
      </c>
      <c r="F44" t="s">
        <v>562</v>
      </c>
      <c r="G44" s="111"/>
      <c r="H44" s="251"/>
      <c r="I44" s="248"/>
    </row>
    <row r="45" spans="1:9">
      <c r="A45" s="216"/>
      <c r="B45" s="249" t="s">
        <v>3</v>
      </c>
      <c r="C45" s="244" t="s">
        <v>472</v>
      </c>
      <c r="D45" t="s">
        <v>547</v>
      </c>
      <c r="E45" t="s">
        <v>546</v>
      </c>
      <c r="F45" t="s">
        <v>542</v>
      </c>
      <c r="G45" s="111"/>
      <c r="H45" s="251"/>
      <c r="I45" s="248"/>
    </row>
    <row r="46" spans="1:9">
      <c r="A46" s="110"/>
      <c r="B46" s="249" t="s">
        <v>4</v>
      </c>
      <c r="C46" s="244" t="s">
        <v>567</v>
      </c>
      <c r="D46" t="s">
        <v>500</v>
      </c>
      <c r="E46" t="s">
        <v>501</v>
      </c>
      <c r="F46" t="s">
        <v>502</v>
      </c>
      <c r="G46" s="111"/>
      <c r="H46" s="251"/>
      <c r="I46" s="248"/>
    </row>
    <row r="47" spans="1:9">
      <c r="A47" s="216"/>
      <c r="B47" s="249" t="s">
        <v>428</v>
      </c>
      <c r="C47" s="244" t="s">
        <v>482</v>
      </c>
      <c r="D47" t="s">
        <v>516</v>
      </c>
      <c r="E47" t="s">
        <v>551</v>
      </c>
      <c r="F47" t="s">
        <v>562</v>
      </c>
      <c r="G47" s="111"/>
      <c r="H47" s="251"/>
      <c r="I47" s="248"/>
    </row>
    <row r="48" spans="1:9">
      <c r="A48" s="216"/>
      <c r="B48" s="249" t="s">
        <v>479</v>
      </c>
      <c r="C48" s="244" t="s">
        <v>483</v>
      </c>
      <c r="D48" t="s">
        <v>532</v>
      </c>
      <c r="E48" t="s">
        <v>504</v>
      </c>
      <c r="F48" t="s">
        <v>533</v>
      </c>
      <c r="G48" s="111"/>
      <c r="H48" s="251"/>
      <c r="I48" s="248"/>
    </row>
    <row r="49" spans="1:9">
      <c r="A49" s="216"/>
      <c r="B49" s="249"/>
      <c r="C49" s="212"/>
      <c r="D49" s="246"/>
      <c r="E49" s="212"/>
      <c r="F49" s="212"/>
      <c r="G49" s="111"/>
      <c r="H49" s="251"/>
      <c r="I49" s="248"/>
    </row>
    <row r="50" spans="1:9">
      <c r="A50" s="216" t="s">
        <v>34</v>
      </c>
      <c r="B50" s="249" t="s">
        <v>0</v>
      </c>
      <c r="C50" s="244" t="s">
        <v>473</v>
      </c>
      <c r="D50" t="s">
        <v>538</v>
      </c>
      <c r="E50" t="s">
        <v>536</v>
      </c>
      <c r="F50" t="s">
        <v>537</v>
      </c>
      <c r="G50" s="111"/>
      <c r="H50" s="251"/>
      <c r="I50" s="248"/>
    </row>
    <row r="51" spans="1:9">
      <c r="A51" s="216"/>
      <c r="B51" s="249" t="s">
        <v>1</v>
      </c>
      <c r="C51" s="244" t="s">
        <v>474</v>
      </c>
      <c r="D51" t="s">
        <v>539</v>
      </c>
      <c r="E51" t="s">
        <v>536</v>
      </c>
      <c r="F51" t="s">
        <v>537</v>
      </c>
      <c r="G51" s="111"/>
      <c r="H51" s="251"/>
      <c r="I51" s="248"/>
    </row>
    <row r="52" spans="1:9">
      <c r="A52" s="216"/>
      <c r="B52" s="249" t="s">
        <v>2</v>
      </c>
      <c r="C52" s="244" t="s">
        <v>475</v>
      </c>
      <c r="D52" t="s">
        <v>487</v>
      </c>
      <c r="E52" t="s">
        <v>488</v>
      </c>
      <c r="F52" t="s">
        <v>489</v>
      </c>
      <c r="G52" s="111"/>
      <c r="H52" s="251"/>
      <c r="I52" s="248"/>
    </row>
    <row r="53" spans="1:9">
      <c r="A53" s="216"/>
      <c r="B53" s="249" t="s">
        <v>3</v>
      </c>
      <c r="C53" s="244" t="s">
        <v>476</v>
      </c>
      <c r="D53" t="s">
        <v>499</v>
      </c>
      <c r="E53" t="s">
        <v>496</v>
      </c>
      <c r="F53" t="s">
        <v>497</v>
      </c>
      <c r="G53" s="111"/>
      <c r="H53" s="251"/>
      <c r="I53" s="248"/>
    </row>
    <row r="54" spans="1:9">
      <c r="A54" s="216"/>
      <c r="B54" s="249" t="s">
        <v>4</v>
      </c>
      <c r="C54" s="244" t="s">
        <v>567</v>
      </c>
      <c r="D54" t="s">
        <v>555</v>
      </c>
      <c r="E54" t="s">
        <v>556</v>
      </c>
      <c r="F54" t="s">
        <v>552</v>
      </c>
      <c r="G54" s="111"/>
      <c r="H54" s="248"/>
      <c r="I54" s="248"/>
    </row>
    <row r="55" spans="1:9">
      <c r="A55" s="216"/>
      <c r="B55" s="249" t="s">
        <v>428</v>
      </c>
      <c r="C55" s="244" t="s">
        <v>484</v>
      </c>
      <c r="D55" t="s">
        <v>499</v>
      </c>
      <c r="E55" t="s">
        <v>546</v>
      </c>
      <c r="F55" t="s">
        <v>542</v>
      </c>
      <c r="G55" s="111"/>
      <c r="H55" s="248"/>
      <c r="I55" s="219"/>
    </row>
    <row r="56" spans="1:9">
      <c r="A56" s="216"/>
      <c r="B56" s="249" t="s">
        <v>479</v>
      </c>
      <c r="C56" s="244" t="s">
        <v>485</v>
      </c>
      <c r="D56" t="s">
        <v>490</v>
      </c>
      <c r="E56" t="s">
        <v>491</v>
      </c>
      <c r="F56" t="s">
        <v>489</v>
      </c>
      <c r="G56" s="111"/>
      <c r="H56" s="248"/>
      <c r="I56" s="219"/>
    </row>
    <row r="57" spans="1:9" ht="15" customHeight="1">
      <c r="A57" s="110"/>
      <c r="B57" s="219"/>
      <c r="C57" s="212"/>
      <c r="D57" s="212"/>
      <c r="E57" s="111"/>
      <c r="F57" s="111"/>
      <c r="G57" s="111"/>
      <c r="H57" s="114"/>
    </row>
    <row r="58" spans="1:9">
      <c r="A58" s="216" t="s">
        <v>389</v>
      </c>
      <c r="B58" s="280" t="s">
        <v>477</v>
      </c>
      <c r="C58" s="244" t="s">
        <v>566</v>
      </c>
      <c r="D58" t="s">
        <v>540</v>
      </c>
      <c r="E58" t="s">
        <v>541</v>
      </c>
      <c r="F58" t="s">
        <v>542</v>
      </c>
      <c r="G58" s="111"/>
      <c r="H58" s="114"/>
    </row>
    <row r="59" spans="1:9">
      <c r="A59" s="110"/>
      <c r="B59" s="219"/>
      <c r="C59" s="212"/>
      <c r="D59" s="212"/>
      <c r="E59" s="111"/>
      <c r="F59" s="111"/>
      <c r="G59" s="111"/>
      <c r="H59" s="114"/>
    </row>
    <row r="60" spans="1:9" ht="15" customHeight="1">
      <c r="A60" s="110" t="s">
        <v>426</v>
      </c>
      <c r="B60" s="219" t="s">
        <v>572</v>
      </c>
      <c r="C60" s="244" t="s">
        <v>486</v>
      </c>
      <c r="D60" t="s">
        <v>535</v>
      </c>
      <c r="E60" t="s">
        <v>536</v>
      </c>
      <c r="F60" t="s">
        <v>537</v>
      </c>
      <c r="G60" s="111"/>
      <c r="H60" s="248"/>
      <c r="I60" s="219"/>
    </row>
    <row r="61" spans="1:9" ht="15.75" thickBot="1">
      <c r="A61" s="217"/>
      <c r="B61" s="274"/>
      <c r="C61" s="218"/>
      <c r="D61" s="218"/>
      <c r="E61" s="241"/>
      <c r="F61" s="241"/>
      <c r="G61" s="241"/>
      <c r="H61" s="275"/>
    </row>
    <row r="62" spans="1:9">
      <c r="C62" s="212"/>
      <c r="H62"/>
    </row>
    <row r="63" spans="1:9">
      <c r="C63" s="212"/>
      <c r="E63" s="74"/>
      <c r="F63" s="74"/>
      <c r="H63"/>
    </row>
    <row r="64" spans="1:9">
      <c r="C64" s="212"/>
      <c r="H64"/>
    </row>
    <row r="65" spans="3:8">
      <c r="C65" s="212"/>
      <c r="D65" s="202"/>
      <c r="F65" s="74"/>
      <c r="H65"/>
    </row>
    <row r="66" spans="3:8">
      <c r="C66" s="212"/>
      <c r="D66" s="202"/>
      <c r="H66"/>
    </row>
    <row r="67" spans="3:8">
      <c r="C67" s="212"/>
      <c r="H67"/>
    </row>
    <row r="68" spans="3:8">
      <c r="C68" s="212"/>
      <c r="H68"/>
    </row>
  </sheetData>
  <autoFilter ref="A2:G68"/>
  <mergeCells count="1">
    <mergeCell ref="A1:F1"/>
  </mergeCells>
  <pageMargins left="0.25" right="0.25" top="0.25" bottom="0.25" header="0" footer="0"/>
  <pageSetup paperSize="9" scale="8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D34"/>
  <sheetViews>
    <sheetView tabSelected="1" zoomScaleNormal="100" workbookViewId="0">
      <selection activeCell="B7" sqref="B7"/>
    </sheetView>
  </sheetViews>
  <sheetFormatPr baseColWidth="10" defaultColWidth="11.42578125" defaultRowHeight="12.75"/>
  <cols>
    <col min="1" max="1" width="5.85546875" style="45" bestFit="1" customWidth="1"/>
    <col min="2" max="2" width="9.5703125" style="239" bestFit="1" customWidth="1"/>
    <col min="3" max="3" width="33.140625" style="46" customWidth="1"/>
    <col min="4" max="4" width="12.5703125" style="47" customWidth="1"/>
    <col min="5" max="5" width="12" style="47" bestFit="1" customWidth="1"/>
    <col min="6" max="6" width="60.140625" style="336" customWidth="1"/>
    <col min="7" max="7" width="10.140625" style="48" customWidth="1"/>
    <col min="8" max="8" width="13.5703125" style="48" bestFit="1" customWidth="1"/>
    <col min="9" max="9" width="15.5703125" style="48" bestFit="1" customWidth="1"/>
    <col min="10" max="10" width="15.5703125" style="258" bestFit="1" customWidth="1"/>
    <col min="11" max="11" width="9.85546875" style="48" customWidth="1"/>
    <col min="12" max="13" width="13.5703125" style="44" bestFit="1" customWidth="1"/>
    <col min="14" max="14" width="7.140625" style="44" bestFit="1" customWidth="1"/>
    <col min="15" max="15" width="36.140625" style="119" bestFit="1" customWidth="1"/>
    <col min="16" max="17" width="7.140625" style="44" bestFit="1" customWidth="1"/>
    <col min="18" max="18" width="9.140625" style="44" customWidth="1"/>
    <col min="19" max="31" width="0" style="44" hidden="1" customWidth="1"/>
    <col min="32" max="16384" width="11.42578125" style="44"/>
  </cols>
  <sheetData>
    <row r="1" spans="1:30">
      <c r="A1" s="41" t="s">
        <v>404</v>
      </c>
      <c r="B1" s="238" t="s">
        <v>399</v>
      </c>
      <c r="C1" s="42" t="s">
        <v>400</v>
      </c>
      <c r="D1" s="43" t="s">
        <v>401</v>
      </c>
      <c r="E1" s="43" t="s">
        <v>402</v>
      </c>
      <c r="F1" s="335" t="s">
        <v>403</v>
      </c>
      <c r="G1" s="41" t="s">
        <v>405</v>
      </c>
      <c r="H1" s="211" t="s">
        <v>29</v>
      </c>
      <c r="I1" s="215" t="s">
        <v>124</v>
      </c>
      <c r="J1" s="257" t="s">
        <v>124</v>
      </c>
      <c r="K1" s="259"/>
      <c r="L1" s="44" t="s">
        <v>185</v>
      </c>
      <c r="M1" s="44" t="s">
        <v>5</v>
      </c>
      <c r="N1" s="44" t="s">
        <v>176</v>
      </c>
      <c r="O1" s="44" t="s">
        <v>44</v>
      </c>
      <c r="P1" s="44" t="s">
        <v>31</v>
      </c>
      <c r="Q1" s="44" t="s">
        <v>177</v>
      </c>
      <c r="T1" s="210"/>
      <c r="U1" s="210"/>
    </row>
    <row r="2" spans="1:30" ht="51">
      <c r="A2" s="263">
        <v>1</v>
      </c>
      <c r="B2" s="238" t="s">
        <v>644</v>
      </c>
      <c r="C2" s="353" t="s">
        <v>587</v>
      </c>
      <c r="D2" s="256" t="s">
        <v>586</v>
      </c>
      <c r="E2" s="256" t="s">
        <v>586</v>
      </c>
      <c r="F2" s="354" t="s">
        <v>655</v>
      </c>
      <c r="G2" s="256"/>
      <c r="H2" s="262" t="s">
        <v>648</v>
      </c>
      <c r="I2" s="261" t="s">
        <v>711</v>
      </c>
      <c r="J2" s="261" t="s">
        <v>711</v>
      </c>
      <c r="K2" s="260"/>
      <c r="L2" s="44" t="str">
        <f t="shared" ref="L2:L23" si="0">CONCATENATE(D2," ",I2)</f>
        <v>Manaukee Engine Shop</v>
      </c>
      <c r="M2" s="44" t="str">
        <f t="shared" ref="M2:M23" si="1">CONCATENATE(E2," ",J2)</f>
        <v>Manaukee Engine Shop</v>
      </c>
      <c r="O2" s="119" t="str">
        <f t="shared" ref="O2:O28" si="2">CONCATENATE("# ",B2," ",C2)</f>
        <v># MYM Manaukee Yard Master</v>
      </c>
      <c r="Q2" s="120" t="str">
        <f t="shared" ref="Q2:Q28" si="3">LEFT(O2,5)</f>
        <v># MYM</v>
      </c>
      <c r="T2" s="210"/>
      <c r="U2" s="210"/>
      <c r="AC2" s="78" t="s">
        <v>209</v>
      </c>
      <c r="AD2" s="78" t="s">
        <v>179</v>
      </c>
    </row>
    <row r="3" spans="1:30" ht="25.5">
      <c r="A3" s="263">
        <v>2</v>
      </c>
      <c r="B3" s="238" t="s">
        <v>659</v>
      </c>
      <c r="C3" s="353" t="s">
        <v>660</v>
      </c>
      <c r="D3" s="256" t="s">
        <v>586</v>
      </c>
      <c r="E3" s="256" t="s">
        <v>586</v>
      </c>
      <c r="F3" s="354" t="s">
        <v>746</v>
      </c>
      <c r="G3" s="256"/>
      <c r="H3" s="262" t="s">
        <v>425</v>
      </c>
      <c r="I3" s="261" t="s">
        <v>711</v>
      </c>
      <c r="J3" s="279" t="s">
        <v>711</v>
      </c>
      <c r="K3" s="260"/>
      <c r="L3" s="44" t="str">
        <f t="shared" si="0"/>
        <v>Manaukee Engine Shop</v>
      </c>
      <c r="M3" s="44" t="str">
        <f t="shared" si="1"/>
        <v>Manaukee Engine Shop</v>
      </c>
      <c r="O3" s="119" t="str">
        <f t="shared" si="2"/>
        <v># JTL Johnstown Local</v>
      </c>
      <c r="Q3" s="120" t="str">
        <f t="shared" si="3"/>
        <v># JTL</v>
      </c>
      <c r="T3" s="210"/>
      <c r="U3" s="210"/>
      <c r="AC3" s="78" t="s">
        <v>178</v>
      </c>
      <c r="AD3" s="78" t="s">
        <v>180</v>
      </c>
    </row>
    <row r="4" spans="1:30" ht="76.5">
      <c r="A4" s="263">
        <v>3</v>
      </c>
      <c r="B4" s="238" t="s">
        <v>658</v>
      </c>
      <c r="C4" s="353" t="s">
        <v>657</v>
      </c>
      <c r="D4" s="256" t="s">
        <v>115</v>
      </c>
      <c r="E4" s="256" t="s">
        <v>115</v>
      </c>
      <c r="F4" s="354" t="s">
        <v>739</v>
      </c>
      <c r="G4" s="256"/>
      <c r="H4" s="262" t="s">
        <v>425</v>
      </c>
      <c r="I4" s="261" t="s">
        <v>711</v>
      </c>
      <c r="J4" s="279" t="s">
        <v>711</v>
      </c>
      <c r="K4" s="260"/>
      <c r="L4" s="44" t="str">
        <f t="shared" si="0"/>
        <v>Fremont Engine Shop</v>
      </c>
      <c r="M4" s="44" t="str">
        <f t="shared" si="1"/>
        <v>Fremont Engine Shop</v>
      </c>
      <c r="O4" s="119" t="str">
        <f t="shared" si="2"/>
        <v># FTL Fremont Local</v>
      </c>
      <c r="Q4" s="120" t="str">
        <f t="shared" si="3"/>
        <v># FTL</v>
      </c>
      <c r="T4" s="210"/>
      <c r="U4" s="210"/>
      <c r="AC4" s="78" t="s">
        <v>197</v>
      </c>
      <c r="AD4" s="78" t="s">
        <v>198</v>
      </c>
    </row>
    <row r="5" spans="1:30" ht="51">
      <c r="A5" s="263">
        <v>4</v>
      </c>
      <c r="B5" s="238" t="s">
        <v>696</v>
      </c>
      <c r="C5" s="353" t="s">
        <v>695</v>
      </c>
      <c r="D5" s="256" t="s">
        <v>685</v>
      </c>
      <c r="E5" s="256" t="s">
        <v>685</v>
      </c>
      <c r="F5" s="354" t="s">
        <v>736</v>
      </c>
      <c r="G5" s="256"/>
      <c r="H5" s="262" t="s">
        <v>425</v>
      </c>
      <c r="I5" s="261"/>
      <c r="J5" s="279"/>
      <c r="K5" s="260"/>
      <c r="L5" s="44" t="str">
        <f t="shared" si="0"/>
        <v xml:space="preserve">Maricopa </v>
      </c>
      <c r="M5" s="44" t="str">
        <f t="shared" si="1"/>
        <v xml:space="preserve">Maricopa </v>
      </c>
      <c r="O5" s="119" t="str">
        <f t="shared" si="2"/>
        <v># MCL Maricopa Local</v>
      </c>
      <c r="Q5" s="120" t="str">
        <f t="shared" si="3"/>
        <v># MCL</v>
      </c>
      <c r="T5" s="210"/>
      <c r="U5" s="210"/>
      <c r="AC5" s="78"/>
      <c r="AD5" s="78"/>
    </row>
    <row r="6" spans="1:30" ht="54" customHeight="1">
      <c r="A6" s="263">
        <v>5</v>
      </c>
      <c r="B6" s="238" t="s">
        <v>772</v>
      </c>
      <c r="C6" s="353" t="s">
        <v>771</v>
      </c>
      <c r="D6" s="256" t="s">
        <v>586</v>
      </c>
      <c r="E6" s="256" t="s">
        <v>586</v>
      </c>
      <c r="F6" s="354" t="s">
        <v>694</v>
      </c>
      <c r="G6" s="256"/>
      <c r="H6" s="262" t="s">
        <v>674</v>
      </c>
      <c r="I6" s="261" t="s">
        <v>711</v>
      </c>
      <c r="J6" s="279" t="s">
        <v>711</v>
      </c>
      <c r="K6" s="260"/>
      <c r="L6" s="44" t="str">
        <f t="shared" si="0"/>
        <v>Manaukee Engine Shop</v>
      </c>
      <c r="M6" s="44" t="str">
        <f t="shared" si="1"/>
        <v>Manaukee Engine Shop</v>
      </c>
      <c r="O6" s="119" t="str">
        <f t="shared" si="2"/>
        <v># TML Trunklaid Mixed Local</v>
      </c>
      <c r="Q6" s="120" t="str">
        <f t="shared" si="3"/>
        <v># TML</v>
      </c>
      <c r="T6" s="210"/>
      <c r="U6" s="210"/>
      <c r="AC6" s="78" t="s">
        <v>199</v>
      </c>
      <c r="AD6" s="78" t="s">
        <v>200</v>
      </c>
    </row>
    <row r="7" spans="1:30" ht="38.25">
      <c r="A7" s="263">
        <v>6</v>
      </c>
      <c r="B7" s="238">
        <v>101</v>
      </c>
      <c r="C7" s="353" t="s">
        <v>662</v>
      </c>
      <c r="D7" s="256" t="s">
        <v>424</v>
      </c>
      <c r="E7" s="256" t="s">
        <v>586</v>
      </c>
      <c r="F7" s="354" t="s">
        <v>737</v>
      </c>
      <c r="G7" s="256"/>
      <c r="H7" s="262" t="s">
        <v>649</v>
      </c>
      <c r="I7" s="261">
        <v>1</v>
      </c>
      <c r="J7" s="279" t="s">
        <v>711</v>
      </c>
      <c r="K7" s="260"/>
      <c r="L7" s="44" t="str">
        <f t="shared" si="0"/>
        <v>Sarah Creek 1</v>
      </c>
      <c r="M7" s="44" t="str">
        <f t="shared" si="1"/>
        <v>Manaukee Engine Shop</v>
      </c>
      <c r="O7" s="119" t="str">
        <f t="shared" si="2"/>
        <v># 101 Morning Sarah Creek Manifest</v>
      </c>
      <c r="Q7" s="120" t="str">
        <f t="shared" si="3"/>
        <v># 101</v>
      </c>
      <c r="T7" s="210"/>
      <c r="U7" s="210"/>
      <c r="AC7" s="78" t="s">
        <v>201</v>
      </c>
      <c r="AD7" s="78" t="s">
        <v>202</v>
      </c>
    </row>
    <row r="8" spans="1:30" ht="38.25">
      <c r="A8" s="263">
        <v>7</v>
      </c>
      <c r="B8" s="238">
        <v>102</v>
      </c>
      <c r="C8" s="354" t="s">
        <v>650</v>
      </c>
      <c r="D8" s="354" t="s">
        <v>109</v>
      </c>
      <c r="E8" s="354" t="s">
        <v>586</v>
      </c>
      <c r="F8" s="354" t="s">
        <v>666</v>
      </c>
      <c r="G8" s="256"/>
      <c r="H8" s="262" t="s">
        <v>649</v>
      </c>
      <c r="I8" s="261">
        <v>1</v>
      </c>
      <c r="J8" s="279" t="s">
        <v>711</v>
      </c>
      <c r="K8" s="260"/>
      <c r="L8" s="44" t="str">
        <f t="shared" ref="L8" si="4">CONCATENATE(D8," ",I8)</f>
        <v>Erehwyna 1</v>
      </c>
      <c r="M8" s="44" t="str">
        <f t="shared" ref="M8" si="5">CONCATENATE(E8," ",J8)</f>
        <v>Manaukee Engine Shop</v>
      </c>
      <c r="O8" s="119" t="str">
        <f t="shared" si="2"/>
        <v># 102 Morning Erehwyna Manifest</v>
      </c>
      <c r="Q8" s="120" t="str">
        <f t="shared" si="3"/>
        <v># 102</v>
      </c>
      <c r="T8" s="210"/>
      <c r="U8" s="210"/>
      <c r="AC8" s="78"/>
      <c r="AD8" s="78"/>
    </row>
    <row r="9" spans="1:30" ht="51">
      <c r="A9" s="339">
        <v>8</v>
      </c>
      <c r="B9" s="238">
        <v>200</v>
      </c>
      <c r="C9" s="354" t="s">
        <v>709</v>
      </c>
      <c r="D9" s="354" t="s">
        <v>115</v>
      </c>
      <c r="E9" s="354" t="s">
        <v>381</v>
      </c>
      <c r="F9" s="354" t="s">
        <v>723</v>
      </c>
      <c r="G9" s="256"/>
      <c r="H9" s="262" t="s">
        <v>427</v>
      </c>
      <c r="I9" s="261" t="s">
        <v>712</v>
      </c>
      <c r="J9" s="279">
        <v>1</v>
      </c>
      <c r="K9" s="260"/>
      <c r="L9" s="44" t="str">
        <f t="shared" si="0"/>
        <v>Fremont Depot track</v>
      </c>
      <c r="M9" s="44" t="str">
        <f t="shared" si="1"/>
        <v>Sarah Creek Yard 1</v>
      </c>
      <c r="O9" s="119" t="str">
        <f t="shared" si="2"/>
        <v># 200 Fremont Valley Sneaker West</v>
      </c>
      <c r="Q9" s="120" t="str">
        <f t="shared" si="3"/>
        <v># 200</v>
      </c>
      <c r="T9" s="210"/>
      <c r="U9" s="210"/>
      <c r="AC9" s="78" t="s">
        <v>203</v>
      </c>
      <c r="AD9" t="s">
        <v>204</v>
      </c>
    </row>
    <row r="10" spans="1:30" ht="25.5">
      <c r="A10" s="263">
        <v>9</v>
      </c>
      <c r="B10" s="238">
        <v>301</v>
      </c>
      <c r="C10" s="354" t="s">
        <v>668</v>
      </c>
      <c r="D10" s="354" t="s">
        <v>586</v>
      </c>
      <c r="E10" s="354" t="s">
        <v>381</v>
      </c>
      <c r="F10" s="354" t="s">
        <v>699</v>
      </c>
      <c r="G10" s="256"/>
      <c r="H10" s="262" t="s">
        <v>119</v>
      </c>
      <c r="I10" s="261" t="s">
        <v>124</v>
      </c>
      <c r="J10" s="279">
        <v>2</v>
      </c>
      <c r="K10" s="260"/>
      <c r="L10" s="44" t="str">
        <f t="shared" si="0"/>
        <v>Manaukee Yard Track</v>
      </c>
      <c r="M10" s="44" t="str">
        <f t="shared" si="1"/>
        <v>Sarah Creek Yard 2</v>
      </c>
      <c r="O10" s="119" t="str">
        <f t="shared" si="2"/>
        <v># 301 Auto Parts Express</v>
      </c>
      <c r="Q10" s="120" t="str">
        <f t="shared" si="3"/>
        <v># 301</v>
      </c>
      <c r="T10" s="210"/>
      <c r="U10" s="210"/>
      <c r="AC10" s="78" t="s">
        <v>205</v>
      </c>
      <c r="AD10" s="78" t="s">
        <v>206</v>
      </c>
    </row>
    <row r="11" spans="1:30" ht="25.5">
      <c r="A11" s="263">
        <v>10</v>
      </c>
      <c r="B11" s="238">
        <v>400</v>
      </c>
      <c r="C11" s="354" t="s">
        <v>697</v>
      </c>
      <c r="D11" s="256" t="s">
        <v>424</v>
      </c>
      <c r="E11" s="354" t="s">
        <v>109</v>
      </c>
      <c r="F11" s="354" t="s">
        <v>669</v>
      </c>
      <c r="G11" s="256"/>
      <c r="H11" s="262" t="s">
        <v>119</v>
      </c>
      <c r="I11" s="261">
        <v>3</v>
      </c>
      <c r="J11" s="279">
        <v>3</v>
      </c>
      <c r="K11" s="260"/>
      <c r="L11" s="44" t="str">
        <f t="shared" si="0"/>
        <v>Sarah Creek 3</v>
      </c>
      <c r="M11" s="44" t="str">
        <f t="shared" si="1"/>
        <v>Erehwyna 3</v>
      </c>
      <c r="O11" s="119" t="str">
        <f t="shared" si="2"/>
        <v># 400 Manifest 1</v>
      </c>
      <c r="Q11" s="120" t="str">
        <f t="shared" si="3"/>
        <v># 400</v>
      </c>
      <c r="T11" s="210"/>
      <c r="U11" s="210"/>
      <c r="AC11" s="78" t="s">
        <v>207</v>
      </c>
      <c r="AD11" s="78" t="s">
        <v>208</v>
      </c>
    </row>
    <row r="12" spans="1:30" ht="25.5">
      <c r="A12" s="263">
        <v>11</v>
      </c>
      <c r="B12" s="238">
        <v>401</v>
      </c>
      <c r="C12" s="354" t="s">
        <v>700</v>
      </c>
      <c r="D12" s="354" t="s">
        <v>109</v>
      </c>
      <c r="E12" s="354" t="s">
        <v>424</v>
      </c>
      <c r="F12" s="354" t="s">
        <v>724</v>
      </c>
      <c r="G12" s="256"/>
      <c r="H12" s="262" t="s">
        <v>427</v>
      </c>
      <c r="I12" s="261">
        <v>4</v>
      </c>
      <c r="J12" s="279">
        <v>4</v>
      </c>
      <c r="K12" s="260"/>
      <c r="L12" s="44" t="str">
        <f t="shared" si="0"/>
        <v>Erehwyna 4</v>
      </c>
      <c r="M12" s="44" t="str">
        <f t="shared" si="1"/>
        <v>Sarah Creek 4</v>
      </c>
      <c r="O12" s="119" t="str">
        <f t="shared" si="2"/>
        <v># 401 Passenger 1</v>
      </c>
      <c r="Q12" s="120" t="str">
        <f t="shared" si="3"/>
        <v># 401</v>
      </c>
      <c r="T12" s="210"/>
      <c r="U12" s="210"/>
    </row>
    <row r="13" spans="1:30" ht="38.25">
      <c r="A13" s="263">
        <v>12</v>
      </c>
      <c r="B13" s="238" t="s">
        <v>703</v>
      </c>
      <c r="C13" s="353" t="s">
        <v>701</v>
      </c>
      <c r="D13" s="256" t="s">
        <v>109</v>
      </c>
      <c r="E13" s="256" t="s">
        <v>109</v>
      </c>
      <c r="F13" s="354" t="s">
        <v>704</v>
      </c>
      <c r="G13" s="256"/>
      <c r="H13" s="262" t="s">
        <v>671</v>
      </c>
      <c r="I13" s="261">
        <v>5</v>
      </c>
      <c r="J13" s="279">
        <v>5</v>
      </c>
      <c r="K13" s="260"/>
      <c r="L13" s="44" t="str">
        <f t="shared" si="0"/>
        <v>Erehwyna 5</v>
      </c>
      <c r="M13" s="44" t="str">
        <f t="shared" si="1"/>
        <v>Erehwyna 5</v>
      </c>
      <c r="O13" s="119" t="str">
        <f t="shared" si="2"/>
        <v># 500/501 Coal Collector</v>
      </c>
      <c r="Q13" s="120" t="str">
        <f t="shared" si="3"/>
        <v># 500</v>
      </c>
      <c r="T13" s="210"/>
      <c r="U13" s="210"/>
      <c r="AC13" s="78" t="s">
        <v>203</v>
      </c>
      <c r="AD13" t="s">
        <v>204</v>
      </c>
    </row>
    <row r="14" spans="1:30" ht="51">
      <c r="A14" s="339">
        <v>13</v>
      </c>
      <c r="B14" s="238">
        <v>600</v>
      </c>
      <c r="C14" s="353" t="s">
        <v>702</v>
      </c>
      <c r="D14" s="256" t="s">
        <v>685</v>
      </c>
      <c r="E14" s="256" t="s">
        <v>109</v>
      </c>
      <c r="F14" s="354" t="s">
        <v>740</v>
      </c>
      <c r="G14" s="256"/>
      <c r="H14" s="262" t="s">
        <v>671</v>
      </c>
      <c r="I14" s="261" t="s">
        <v>713</v>
      </c>
      <c r="J14" s="279">
        <v>1</v>
      </c>
      <c r="K14" s="260"/>
      <c r="L14" s="44" t="str">
        <f t="shared" si="0"/>
        <v>Maricopa Cement storage</v>
      </c>
      <c r="M14" s="44" t="str">
        <f t="shared" si="1"/>
        <v>Erehwyna 1</v>
      </c>
      <c r="O14" s="119" t="str">
        <f t="shared" si="2"/>
        <v># 600 Cement to Harbor Manifest</v>
      </c>
      <c r="Q14" s="120" t="str">
        <f t="shared" si="3"/>
        <v># 600</v>
      </c>
      <c r="T14" s="210"/>
      <c r="U14" s="210"/>
    </row>
    <row r="15" spans="1:30" ht="25.5">
      <c r="A15" s="263">
        <v>14</v>
      </c>
      <c r="B15" s="238">
        <v>402</v>
      </c>
      <c r="C15" s="354" t="s">
        <v>705</v>
      </c>
      <c r="D15" s="256" t="s">
        <v>424</v>
      </c>
      <c r="E15" s="354" t="s">
        <v>109</v>
      </c>
      <c r="F15" s="354" t="s">
        <v>725</v>
      </c>
      <c r="G15" s="256"/>
      <c r="H15" s="262" t="s">
        <v>427</v>
      </c>
      <c r="I15" s="261">
        <v>6</v>
      </c>
      <c r="J15" s="279">
        <v>6</v>
      </c>
      <c r="K15" s="260"/>
      <c r="L15" s="44" t="str">
        <f t="shared" si="0"/>
        <v>Sarah Creek 6</v>
      </c>
      <c r="M15" s="44" t="str">
        <f t="shared" si="1"/>
        <v>Erehwyna 6</v>
      </c>
      <c r="O15" s="119" t="str">
        <f t="shared" si="2"/>
        <v># 402 Passenger 2</v>
      </c>
      <c r="Q15" s="120" t="str">
        <f t="shared" si="3"/>
        <v># 402</v>
      </c>
      <c r="T15" s="210"/>
      <c r="U15" s="210"/>
    </row>
    <row r="16" spans="1:30" ht="25.5">
      <c r="A16" s="263">
        <v>15</v>
      </c>
      <c r="B16" s="238">
        <v>403</v>
      </c>
      <c r="C16" s="354" t="s">
        <v>698</v>
      </c>
      <c r="D16" s="354" t="s">
        <v>109</v>
      </c>
      <c r="E16" s="354" t="s">
        <v>424</v>
      </c>
      <c r="F16" s="354" t="s">
        <v>675</v>
      </c>
      <c r="G16" s="256"/>
      <c r="H16" s="262" t="s">
        <v>119</v>
      </c>
      <c r="I16" s="261">
        <v>7</v>
      </c>
      <c r="J16" s="279">
        <v>7</v>
      </c>
      <c r="K16" s="260"/>
      <c r="L16" s="44" t="str">
        <f t="shared" si="0"/>
        <v>Erehwyna 7</v>
      </c>
      <c r="M16" s="44" t="str">
        <f t="shared" si="1"/>
        <v>Sarah Creek 7</v>
      </c>
      <c r="O16" s="119" t="str">
        <f t="shared" si="2"/>
        <v># 403 Manifest 2</v>
      </c>
      <c r="Q16" s="120" t="str">
        <f t="shared" si="3"/>
        <v># 403</v>
      </c>
      <c r="T16" s="210"/>
      <c r="U16" s="210"/>
      <c r="AC16" s="78"/>
      <c r="AD16"/>
    </row>
    <row r="17" spans="1:30" ht="38.25">
      <c r="A17" s="263">
        <v>16</v>
      </c>
      <c r="B17" s="238">
        <v>601</v>
      </c>
      <c r="C17" s="353" t="s">
        <v>706</v>
      </c>
      <c r="D17" s="256" t="s">
        <v>109</v>
      </c>
      <c r="E17" s="256" t="s">
        <v>685</v>
      </c>
      <c r="F17" s="354" t="s">
        <v>741</v>
      </c>
      <c r="G17" s="256"/>
      <c r="H17" s="262" t="s">
        <v>671</v>
      </c>
      <c r="I17" s="261">
        <v>1</v>
      </c>
      <c r="J17" s="279" t="s">
        <v>714</v>
      </c>
      <c r="K17" s="260"/>
      <c r="L17" s="44" t="str">
        <f t="shared" si="0"/>
        <v>Erehwyna 1</v>
      </c>
      <c r="M17" s="44" t="str">
        <f t="shared" si="1"/>
        <v>Maricopa Cement Storage</v>
      </c>
      <c r="O17" s="119" t="str">
        <f t="shared" si="2"/>
        <v># 601 Cement empty Manifest</v>
      </c>
      <c r="Q17" s="120" t="str">
        <f t="shared" si="3"/>
        <v># 601</v>
      </c>
      <c r="T17" s="210"/>
      <c r="U17" s="210"/>
      <c r="AC17" s="78" t="s">
        <v>197</v>
      </c>
      <c r="AD17" s="78" t="s">
        <v>198</v>
      </c>
    </row>
    <row r="18" spans="1:30" ht="15">
      <c r="A18" s="263">
        <v>17</v>
      </c>
      <c r="B18" s="238">
        <v>405</v>
      </c>
      <c r="C18" s="353" t="s">
        <v>708</v>
      </c>
      <c r="D18" s="256" t="s">
        <v>109</v>
      </c>
      <c r="E18" s="256" t="s">
        <v>424</v>
      </c>
      <c r="F18" s="354" t="s">
        <v>670</v>
      </c>
      <c r="G18" s="256"/>
      <c r="H18" s="262" t="s">
        <v>119</v>
      </c>
      <c r="I18" s="261">
        <v>3</v>
      </c>
      <c r="J18" s="279">
        <v>3</v>
      </c>
      <c r="K18" s="260"/>
      <c r="L18" s="44" t="str">
        <f t="shared" si="0"/>
        <v>Erehwyna 3</v>
      </c>
      <c r="M18" s="44" t="str">
        <f t="shared" si="1"/>
        <v>Sarah Creek 3</v>
      </c>
      <c r="O18" s="119" t="str">
        <f t="shared" si="2"/>
        <v># 405 Manifest 1 Return</v>
      </c>
      <c r="Q18" s="120" t="str">
        <f t="shared" si="3"/>
        <v># 405</v>
      </c>
      <c r="T18" s="210"/>
      <c r="U18" s="210"/>
      <c r="AC18" s="78"/>
      <c r="AD18" s="78"/>
    </row>
    <row r="19" spans="1:30" ht="15">
      <c r="A19" s="263">
        <v>18</v>
      </c>
      <c r="B19" s="238">
        <v>406</v>
      </c>
      <c r="C19" s="353" t="s">
        <v>707</v>
      </c>
      <c r="D19" s="256" t="s">
        <v>424</v>
      </c>
      <c r="E19" s="256" t="s">
        <v>109</v>
      </c>
      <c r="F19" s="354" t="s">
        <v>738</v>
      </c>
      <c r="G19" s="256"/>
      <c r="H19" s="262" t="s">
        <v>427</v>
      </c>
      <c r="I19" s="261">
        <v>4</v>
      </c>
      <c r="J19" s="279">
        <v>4</v>
      </c>
      <c r="K19" s="260"/>
      <c r="L19" s="44" t="str">
        <f t="shared" si="0"/>
        <v>Sarah Creek 4</v>
      </c>
      <c r="M19" s="44" t="str">
        <f t="shared" si="1"/>
        <v>Erehwyna 4</v>
      </c>
      <c r="O19" s="119" t="str">
        <f t="shared" si="2"/>
        <v># 406 Passenger 1 Return</v>
      </c>
      <c r="Q19" s="120" t="str">
        <f t="shared" si="3"/>
        <v># 406</v>
      </c>
      <c r="T19" s="210"/>
      <c r="U19" s="210"/>
      <c r="AC19" s="78" t="s">
        <v>199</v>
      </c>
      <c r="AD19" s="78" t="s">
        <v>200</v>
      </c>
    </row>
    <row r="20" spans="1:30" ht="25.5">
      <c r="A20" s="263">
        <v>19</v>
      </c>
      <c r="B20" s="238">
        <v>104</v>
      </c>
      <c r="C20" s="354" t="s">
        <v>663</v>
      </c>
      <c r="D20" s="354" t="s">
        <v>586</v>
      </c>
      <c r="E20" s="354" t="s">
        <v>381</v>
      </c>
      <c r="F20" s="354" t="s">
        <v>664</v>
      </c>
      <c r="G20" s="256" t="s">
        <v>575</v>
      </c>
      <c r="H20" s="262" t="s">
        <v>649</v>
      </c>
      <c r="I20" s="261" t="s">
        <v>711</v>
      </c>
      <c r="J20" s="279">
        <v>1</v>
      </c>
      <c r="K20" s="260"/>
      <c r="L20" s="44" t="str">
        <f t="shared" si="0"/>
        <v>Manaukee Engine Shop</v>
      </c>
      <c r="M20" s="44" t="str">
        <f t="shared" si="1"/>
        <v>Sarah Creek Yard 1</v>
      </c>
      <c r="O20" s="119" t="str">
        <f t="shared" si="2"/>
        <v># 104 Evening Sarah Creek Manifest</v>
      </c>
      <c r="Q20" s="120" t="str">
        <f t="shared" si="3"/>
        <v># 104</v>
      </c>
      <c r="T20" s="210"/>
      <c r="U20" s="210"/>
      <c r="AC20" s="78" t="s">
        <v>201</v>
      </c>
      <c r="AD20" s="78" t="s">
        <v>202</v>
      </c>
    </row>
    <row r="21" spans="1:30" ht="25.5">
      <c r="A21" s="339">
        <v>20</v>
      </c>
      <c r="B21" s="238">
        <v>105</v>
      </c>
      <c r="C21" s="354" t="s">
        <v>667</v>
      </c>
      <c r="D21" s="354" t="s">
        <v>586</v>
      </c>
      <c r="E21" s="354" t="s">
        <v>109</v>
      </c>
      <c r="F21" s="354" t="s">
        <v>665</v>
      </c>
      <c r="G21" s="256" t="s">
        <v>656</v>
      </c>
      <c r="H21" s="262" t="s">
        <v>649</v>
      </c>
      <c r="I21" s="261" t="s">
        <v>711</v>
      </c>
      <c r="J21" s="279">
        <v>1</v>
      </c>
      <c r="K21" s="260"/>
      <c r="L21" s="44" t="str">
        <f t="shared" si="0"/>
        <v>Manaukee Engine Shop</v>
      </c>
      <c r="M21" s="44" t="str">
        <f t="shared" si="1"/>
        <v>Erehwyna 1</v>
      </c>
      <c r="O21" s="119" t="str">
        <f t="shared" si="2"/>
        <v># 105 Evening Erehwyna Manifest</v>
      </c>
      <c r="Q21" s="120" t="str">
        <f t="shared" si="3"/>
        <v># 105</v>
      </c>
      <c r="T21" s="210"/>
      <c r="U21" s="210"/>
      <c r="AC21" s="78" t="s">
        <v>205</v>
      </c>
      <c r="AD21" s="78" t="s">
        <v>206</v>
      </c>
    </row>
    <row r="22" spans="1:30" ht="38.25">
      <c r="A22" s="263">
        <v>21</v>
      </c>
      <c r="B22" s="238">
        <v>302</v>
      </c>
      <c r="C22" s="354" t="s">
        <v>673</v>
      </c>
      <c r="D22" s="354" t="s">
        <v>424</v>
      </c>
      <c r="E22" s="354" t="s">
        <v>586</v>
      </c>
      <c r="F22" s="354" t="s">
        <v>742</v>
      </c>
      <c r="G22" s="256"/>
      <c r="H22" s="262" t="s">
        <v>119</v>
      </c>
      <c r="I22" s="261">
        <v>2</v>
      </c>
      <c r="J22" s="279" t="s">
        <v>124</v>
      </c>
      <c r="K22" s="260"/>
      <c r="L22" s="44" t="str">
        <f t="shared" si="0"/>
        <v>Sarah Creek 2</v>
      </c>
      <c r="M22" s="44" t="str">
        <f t="shared" si="1"/>
        <v>Manaukee Yard Track</v>
      </c>
      <c r="O22" s="119" t="str">
        <f t="shared" si="2"/>
        <v># 302 Auto Parts Empty Return</v>
      </c>
      <c r="Q22" s="120" t="str">
        <f t="shared" si="3"/>
        <v># 302</v>
      </c>
      <c r="T22" s="210"/>
      <c r="U22" s="210"/>
      <c r="AC22" s="78" t="s">
        <v>207</v>
      </c>
      <c r="AD22" s="78" t="s">
        <v>208</v>
      </c>
    </row>
    <row r="23" spans="1:30" ht="38.25">
      <c r="A23" s="263">
        <v>22</v>
      </c>
      <c r="B23" s="238">
        <v>201</v>
      </c>
      <c r="C23" s="354" t="s">
        <v>710</v>
      </c>
      <c r="D23" s="354" t="s">
        <v>424</v>
      </c>
      <c r="E23" s="354" t="s">
        <v>115</v>
      </c>
      <c r="F23" s="354" t="s">
        <v>726</v>
      </c>
      <c r="G23" s="256"/>
      <c r="H23" s="262" t="s">
        <v>427</v>
      </c>
      <c r="I23" s="261">
        <v>1</v>
      </c>
      <c r="J23" s="279" t="s">
        <v>715</v>
      </c>
      <c r="K23" s="260"/>
      <c r="L23" s="44" t="str">
        <f t="shared" si="0"/>
        <v>Sarah Creek 1</v>
      </c>
      <c r="M23" s="44" t="str">
        <f t="shared" si="1"/>
        <v>Fremont Depot</v>
      </c>
      <c r="O23" s="119" t="str">
        <f t="shared" si="2"/>
        <v># 201 Fremont Valley Sneaker East</v>
      </c>
      <c r="Q23" s="120" t="str">
        <f t="shared" si="3"/>
        <v># 201</v>
      </c>
      <c r="T23" s="210"/>
      <c r="U23" s="210"/>
    </row>
    <row r="24" spans="1:30" ht="25.5">
      <c r="A24" s="263">
        <v>23</v>
      </c>
      <c r="B24" s="238">
        <v>407</v>
      </c>
      <c r="C24" s="354" t="s">
        <v>676</v>
      </c>
      <c r="D24" s="354" t="s">
        <v>109</v>
      </c>
      <c r="E24" s="354" t="s">
        <v>424</v>
      </c>
      <c r="F24" s="354" t="s">
        <v>727</v>
      </c>
      <c r="G24" s="256"/>
      <c r="H24" s="262" t="s">
        <v>427</v>
      </c>
      <c r="I24" s="261">
        <v>6</v>
      </c>
      <c r="J24" s="279">
        <v>6</v>
      </c>
      <c r="K24" s="260"/>
      <c r="L24" s="44" t="str">
        <f>CONCATENATE(D24," ",I24)</f>
        <v>Erehwyna 6</v>
      </c>
      <c r="M24" s="44" t="str">
        <f>CONCATENATE(E24,J24)</f>
        <v>Sarah Creek6</v>
      </c>
      <c r="O24" s="119" t="str">
        <f t="shared" si="2"/>
        <v># 407 Sarah Creek Evening Express</v>
      </c>
      <c r="Q24" s="120" t="str">
        <f t="shared" si="3"/>
        <v># 407</v>
      </c>
    </row>
    <row r="25" spans="1:30">
      <c r="A25" s="263">
        <v>24</v>
      </c>
      <c r="B25" s="238">
        <v>408</v>
      </c>
      <c r="C25" s="354" t="s">
        <v>674</v>
      </c>
      <c r="D25" s="354" t="s">
        <v>424</v>
      </c>
      <c r="E25" s="354" t="s">
        <v>109</v>
      </c>
      <c r="F25" s="354" t="s">
        <v>677</v>
      </c>
      <c r="G25" s="256"/>
      <c r="H25" s="262" t="s">
        <v>119</v>
      </c>
      <c r="I25" s="261">
        <v>7</v>
      </c>
      <c r="J25" s="279">
        <v>7</v>
      </c>
      <c r="K25" s="260"/>
      <c r="L25" s="44" t="str">
        <f>CONCATENATE(D25," ",I25)</f>
        <v>Sarah Creek 7</v>
      </c>
      <c r="M25" s="44" t="str">
        <f>CONCATENATE(E25,J25)</f>
        <v>Erehwyna7</v>
      </c>
      <c r="O25" s="119" t="str">
        <f t="shared" si="2"/>
        <v># 408 Mixed Freight</v>
      </c>
      <c r="Q25" s="120" t="str">
        <f t="shared" si="3"/>
        <v># 408</v>
      </c>
    </row>
    <row r="26" spans="1:30">
      <c r="A26" s="339">
        <v>26</v>
      </c>
      <c r="B26" s="238"/>
      <c r="C26" s="354"/>
      <c r="D26" s="354"/>
      <c r="E26" s="354"/>
      <c r="F26" s="354"/>
      <c r="G26" s="256"/>
      <c r="H26" s="262"/>
      <c r="I26" s="261"/>
      <c r="J26" s="279"/>
      <c r="K26" s="260"/>
      <c r="L26" s="44" t="str">
        <f>CONCATENATE(D26," ",I26)</f>
        <v xml:space="preserve"> </v>
      </c>
      <c r="O26" s="119" t="str">
        <f t="shared" si="2"/>
        <v xml:space="preserve">#  </v>
      </c>
      <c r="Q26" s="120" t="str">
        <f t="shared" si="3"/>
        <v xml:space="preserve">#  </v>
      </c>
    </row>
    <row r="27" spans="1:30">
      <c r="A27" s="263">
        <v>27</v>
      </c>
      <c r="B27" s="238"/>
      <c r="C27" s="354"/>
      <c r="D27" s="354"/>
      <c r="E27" s="354"/>
      <c r="F27" s="354"/>
      <c r="G27" s="256"/>
      <c r="H27" s="262"/>
      <c r="I27" s="261"/>
      <c r="J27" s="279"/>
      <c r="K27" s="260"/>
      <c r="L27" s="44" t="str">
        <f>CONCATENATE(D27," ",I27)</f>
        <v xml:space="preserve"> </v>
      </c>
      <c r="M27" s="44" t="str">
        <f>CONCATENATE(E27,J27)</f>
        <v/>
      </c>
      <c r="O27" s="119" t="str">
        <f t="shared" si="2"/>
        <v xml:space="preserve">#  </v>
      </c>
      <c r="Q27" s="120" t="str">
        <f t="shared" si="3"/>
        <v xml:space="preserve">#  </v>
      </c>
    </row>
    <row r="28" spans="1:30">
      <c r="A28" s="339">
        <v>28</v>
      </c>
      <c r="B28" s="238"/>
      <c r="C28" s="353"/>
      <c r="D28" s="256"/>
      <c r="E28" s="256"/>
      <c r="F28" s="354"/>
      <c r="G28" s="256"/>
      <c r="H28" s="262"/>
      <c r="I28" s="261"/>
      <c r="K28" s="260"/>
      <c r="L28" s="44" t="str">
        <f>CONCATENATE(D28," ",I28)</f>
        <v xml:space="preserve"> </v>
      </c>
      <c r="M28" s="44" t="str">
        <f>CONCATENATE(E28,J28)</f>
        <v/>
      </c>
      <c r="O28" s="119" t="str">
        <f t="shared" si="2"/>
        <v xml:space="preserve">#  </v>
      </c>
      <c r="Q28" s="120" t="str">
        <f t="shared" si="3"/>
        <v xml:space="preserve">#  </v>
      </c>
    </row>
    <row r="29" spans="1:30">
      <c r="A29" s="339">
        <v>29</v>
      </c>
      <c r="B29" s="238"/>
      <c r="C29" s="353"/>
      <c r="D29" s="256"/>
      <c r="E29" s="256"/>
      <c r="F29" s="354"/>
      <c r="G29" s="256"/>
      <c r="H29" s="262"/>
    </row>
    <row r="30" spans="1:30">
      <c r="A30" s="339">
        <v>30</v>
      </c>
      <c r="B30" s="238"/>
      <c r="C30" s="353"/>
      <c r="D30" s="256"/>
      <c r="E30" s="256"/>
      <c r="F30" s="354"/>
      <c r="G30" s="256"/>
      <c r="H30" s="262"/>
    </row>
    <row r="31" spans="1:30">
      <c r="A31" s="339">
        <v>31</v>
      </c>
      <c r="B31" s="238"/>
      <c r="C31" s="353"/>
      <c r="D31" s="256"/>
      <c r="E31" s="256"/>
      <c r="F31" s="354"/>
      <c r="G31" s="256"/>
      <c r="H31" s="262"/>
    </row>
    <row r="32" spans="1:30">
      <c r="A32" s="263">
        <v>32</v>
      </c>
      <c r="B32" s="238"/>
      <c r="C32" s="353"/>
      <c r="D32" s="256"/>
      <c r="E32" s="256"/>
      <c r="F32" s="354"/>
      <c r="G32" s="256"/>
      <c r="H32" s="262"/>
    </row>
    <row r="33" spans="1:8">
      <c r="A33" s="263">
        <v>33</v>
      </c>
      <c r="B33" s="238"/>
      <c r="C33" s="353"/>
      <c r="D33" s="256"/>
      <c r="E33" s="256"/>
      <c r="F33" s="354"/>
      <c r="G33" s="256"/>
      <c r="H33" s="262"/>
    </row>
    <row r="34" spans="1:8">
      <c r="A34" s="263" t="s">
        <v>654</v>
      </c>
      <c r="B34" s="238"/>
      <c r="C34" s="353"/>
      <c r="D34" s="256"/>
      <c r="E34" s="256"/>
      <c r="F34" s="354"/>
      <c r="G34" s="256"/>
      <c r="H34" s="262"/>
    </row>
  </sheetData>
  <autoFilter ref="A1:J34"/>
  <pageMargins left="0.25" right="0.25" top="0.25" bottom="0.25" header="0.3" footer="0.3"/>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90" zoomScaleNormal="90" workbookViewId="0">
      <selection activeCell="G18" sqref="G18:H18"/>
    </sheetView>
  </sheetViews>
  <sheetFormatPr baseColWidth="10" defaultColWidth="11.42578125" defaultRowHeight="18"/>
  <cols>
    <col min="1" max="1" width="7" style="304" customWidth="1"/>
    <col min="2" max="2" width="28.42578125" style="337" customWidth="1"/>
    <col min="3" max="3" width="39.140625" style="304" customWidth="1"/>
    <col min="4" max="4" width="16.42578125" style="304" bestFit="1" customWidth="1"/>
    <col min="5" max="5" width="16" style="304" bestFit="1" customWidth="1"/>
    <col min="6" max="6" width="16" style="338" customWidth="1"/>
    <col min="7" max="7" width="9.85546875" style="365" customWidth="1"/>
    <col min="8" max="8" width="55" style="304" bestFit="1" customWidth="1"/>
    <col min="9" max="16384" width="11.42578125" style="304"/>
  </cols>
  <sheetData>
    <row r="1" spans="1:8" ht="36">
      <c r="B1" s="373" t="s">
        <v>585</v>
      </c>
      <c r="C1" s="374"/>
      <c r="D1" s="374"/>
      <c r="E1" s="374"/>
      <c r="F1" s="374"/>
      <c r="G1" s="374"/>
      <c r="H1" s="374"/>
    </row>
    <row r="2" spans="1:8" s="305" customFormat="1">
      <c r="A2" s="305" t="s">
        <v>653</v>
      </c>
      <c r="B2" s="340" t="s">
        <v>399</v>
      </c>
      <c r="C2" s="341" t="s">
        <v>400</v>
      </c>
      <c r="D2" s="341" t="s">
        <v>401</v>
      </c>
      <c r="E2" s="341" t="s">
        <v>124</v>
      </c>
      <c r="F2" s="342" t="s">
        <v>645</v>
      </c>
      <c r="G2" s="366" t="s">
        <v>646</v>
      </c>
      <c r="H2" s="341" t="s">
        <v>584</v>
      </c>
    </row>
    <row r="3" spans="1:8">
      <c r="A3" s="304" t="s">
        <v>652</v>
      </c>
      <c r="B3" s="343">
        <v>101</v>
      </c>
      <c r="C3" s="344" t="s">
        <v>662</v>
      </c>
      <c r="D3" s="345" t="s">
        <v>424</v>
      </c>
      <c r="E3" s="346">
        <v>1</v>
      </c>
      <c r="F3" s="346" t="s">
        <v>721</v>
      </c>
      <c r="G3" s="367" t="s">
        <v>758</v>
      </c>
      <c r="H3" s="347" t="s">
        <v>729</v>
      </c>
    </row>
    <row r="4" spans="1:8">
      <c r="A4" s="304" t="s">
        <v>652</v>
      </c>
      <c r="B4" s="343">
        <v>400</v>
      </c>
      <c r="C4" s="344" t="s">
        <v>697</v>
      </c>
      <c r="D4" s="345" t="s">
        <v>424</v>
      </c>
      <c r="E4" s="346">
        <v>3</v>
      </c>
      <c r="F4" s="346" t="s">
        <v>765</v>
      </c>
      <c r="G4" s="346">
        <v>2</v>
      </c>
      <c r="H4" s="347" t="s">
        <v>769</v>
      </c>
    </row>
    <row r="5" spans="1:8">
      <c r="A5" s="304" t="s">
        <v>652</v>
      </c>
      <c r="B5" s="343">
        <v>402</v>
      </c>
      <c r="C5" s="344" t="s">
        <v>705</v>
      </c>
      <c r="D5" s="345" t="s">
        <v>424</v>
      </c>
      <c r="E5" s="346">
        <v>6</v>
      </c>
      <c r="F5" s="346" t="s">
        <v>721</v>
      </c>
      <c r="G5" s="367" t="s">
        <v>761</v>
      </c>
      <c r="H5" s="347" t="s">
        <v>728</v>
      </c>
    </row>
    <row r="6" spans="1:8">
      <c r="B6" s="349"/>
      <c r="C6" s="350"/>
      <c r="D6" s="345"/>
      <c r="E6" s="346"/>
      <c r="F6" s="346"/>
      <c r="G6" s="367"/>
      <c r="H6" s="347"/>
    </row>
    <row r="7" spans="1:8">
      <c r="A7" s="304" t="s">
        <v>652</v>
      </c>
      <c r="B7" s="343">
        <v>102</v>
      </c>
      <c r="C7" s="344" t="s">
        <v>650</v>
      </c>
      <c r="D7" s="345" t="s">
        <v>109</v>
      </c>
      <c r="E7" s="346">
        <v>1</v>
      </c>
      <c r="F7" s="346" t="s">
        <v>502</v>
      </c>
      <c r="G7" s="367">
        <v>2</v>
      </c>
      <c r="H7" s="347" t="s">
        <v>743</v>
      </c>
    </row>
    <row r="8" spans="1:8">
      <c r="A8" s="304" t="s">
        <v>652</v>
      </c>
      <c r="B8" s="343">
        <v>401</v>
      </c>
      <c r="C8" s="344" t="s">
        <v>700</v>
      </c>
      <c r="D8" s="345" t="s">
        <v>109</v>
      </c>
      <c r="E8" s="346">
        <v>4</v>
      </c>
      <c r="F8" s="346" t="s">
        <v>552</v>
      </c>
      <c r="G8" s="367">
        <v>2</v>
      </c>
      <c r="H8" s="347" t="s">
        <v>753</v>
      </c>
    </row>
    <row r="9" spans="1:8">
      <c r="A9" s="304" t="s">
        <v>652</v>
      </c>
      <c r="B9" s="343">
        <v>403</v>
      </c>
      <c r="C9" s="344" t="s">
        <v>698</v>
      </c>
      <c r="D9" s="345" t="s">
        <v>109</v>
      </c>
      <c r="E9" s="346">
        <v>7</v>
      </c>
      <c r="F9" s="346" t="s">
        <v>765</v>
      </c>
      <c r="G9" s="346">
        <v>2</v>
      </c>
      <c r="H9" s="347" t="s">
        <v>766</v>
      </c>
    </row>
    <row r="10" spans="1:8">
      <c r="A10" s="304" t="s">
        <v>652</v>
      </c>
      <c r="B10" s="343" t="s">
        <v>719</v>
      </c>
      <c r="C10" s="344" t="s">
        <v>701</v>
      </c>
      <c r="D10" s="345" t="s">
        <v>109</v>
      </c>
      <c r="E10" s="346">
        <v>5</v>
      </c>
      <c r="F10" s="346" t="s">
        <v>552</v>
      </c>
      <c r="G10" s="367" t="s">
        <v>758</v>
      </c>
      <c r="H10" s="347" t="s">
        <v>764</v>
      </c>
    </row>
    <row r="11" spans="1:8">
      <c r="B11" s="343"/>
      <c r="C11" s="348"/>
      <c r="D11" s="345"/>
      <c r="E11" s="347"/>
      <c r="F11" s="346"/>
      <c r="G11" s="367"/>
      <c r="H11" s="347"/>
    </row>
    <row r="12" spans="1:8">
      <c r="A12" s="304" t="s">
        <v>652</v>
      </c>
      <c r="B12" s="343">
        <v>200</v>
      </c>
      <c r="C12" s="344" t="s">
        <v>709</v>
      </c>
      <c r="D12" s="345" t="s">
        <v>115</v>
      </c>
      <c r="E12" s="347" t="s">
        <v>715</v>
      </c>
      <c r="F12" s="346" t="s">
        <v>552</v>
      </c>
      <c r="G12" s="367">
        <v>1</v>
      </c>
      <c r="H12" s="347" t="s">
        <v>754</v>
      </c>
    </row>
    <row r="13" spans="1:8">
      <c r="A13" s="304" t="s">
        <v>652</v>
      </c>
      <c r="B13" s="343" t="s">
        <v>658</v>
      </c>
      <c r="C13" s="344" t="s">
        <v>657</v>
      </c>
      <c r="D13" s="345" t="s">
        <v>115</v>
      </c>
      <c r="E13" s="347" t="s">
        <v>711</v>
      </c>
      <c r="F13" s="346" t="s">
        <v>552</v>
      </c>
      <c r="G13" s="367" t="s">
        <v>758</v>
      </c>
      <c r="H13" s="347" t="s">
        <v>752</v>
      </c>
    </row>
    <row r="14" spans="1:8">
      <c r="B14" s="343"/>
      <c r="C14" s="348"/>
      <c r="D14" s="345"/>
      <c r="E14" s="347"/>
      <c r="F14" s="346"/>
      <c r="G14" s="367"/>
      <c r="H14" s="347"/>
    </row>
    <row r="15" spans="1:8">
      <c r="A15" s="304" t="s">
        <v>652</v>
      </c>
      <c r="B15" s="343" t="s">
        <v>644</v>
      </c>
      <c r="C15" s="351" t="s">
        <v>587</v>
      </c>
      <c r="D15" s="345" t="s">
        <v>586</v>
      </c>
      <c r="E15" s="347" t="s">
        <v>711</v>
      </c>
      <c r="F15" s="346" t="s">
        <v>502</v>
      </c>
      <c r="G15" s="367">
        <v>1</v>
      </c>
      <c r="H15" s="347" t="s">
        <v>744</v>
      </c>
    </row>
    <row r="16" spans="1:8">
      <c r="A16" s="304" t="s">
        <v>652</v>
      </c>
      <c r="B16" s="343">
        <v>301</v>
      </c>
      <c r="C16" s="351" t="s">
        <v>668</v>
      </c>
      <c r="D16" s="345" t="s">
        <v>586</v>
      </c>
      <c r="E16" s="347" t="s">
        <v>124</v>
      </c>
      <c r="F16" s="346" t="s">
        <v>759</v>
      </c>
      <c r="G16" s="367" t="s">
        <v>760</v>
      </c>
      <c r="H16" s="347" t="s">
        <v>762</v>
      </c>
    </row>
    <row r="17" spans="1:8">
      <c r="B17" s="343" t="s">
        <v>659</v>
      </c>
      <c r="C17" s="344" t="s">
        <v>660</v>
      </c>
      <c r="D17" s="345" t="s">
        <v>586</v>
      </c>
      <c r="E17" s="347" t="s">
        <v>711</v>
      </c>
      <c r="F17" s="346" t="s">
        <v>765</v>
      </c>
      <c r="G17" s="346">
        <v>1</v>
      </c>
      <c r="H17" s="347" t="s">
        <v>767</v>
      </c>
    </row>
    <row r="18" spans="1:8">
      <c r="B18" s="343" t="s">
        <v>716</v>
      </c>
      <c r="C18" s="344" t="s">
        <v>693</v>
      </c>
      <c r="D18" s="345" t="s">
        <v>586</v>
      </c>
      <c r="E18" s="347" t="s">
        <v>711</v>
      </c>
      <c r="F18" s="346" t="s">
        <v>552</v>
      </c>
      <c r="G18" s="367"/>
      <c r="H18" s="347"/>
    </row>
    <row r="19" spans="1:8">
      <c r="B19" s="343"/>
      <c r="C19" s="352"/>
      <c r="D19" s="345"/>
      <c r="E19" s="347"/>
      <c r="F19" s="346"/>
      <c r="G19" s="367"/>
      <c r="H19" s="347"/>
    </row>
    <row r="20" spans="1:8">
      <c r="A20" s="304" t="s">
        <v>652</v>
      </c>
      <c r="B20" s="343" t="s">
        <v>696</v>
      </c>
      <c r="C20" s="344" t="s">
        <v>695</v>
      </c>
      <c r="D20" s="345" t="s">
        <v>685</v>
      </c>
      <c r="E20" s="347"/>
      <c r="F20" s="346" t="s">
        <v>765</v>
      </c>
      <c r="G20" s="367" t="s">
        <v>770</v>
      </c>
      <c r="H20" s="347" t="s">
        <v>768</v>
      </c>
    </row>
    <row r="21" spans="1:8">
      <c r="B21" s="343" t="s">
        <v>718</v>
      </c>
      <c r="C21" s="344" t="s">
        <v>717</v>
      </c>
      <c r="D21" s="345" t="s">
        <v>685</v>
      </c>
      <c r="E21" s="347" t="s">
        <v>714</v>
      </c>
      <c r="F21" s="346" t="s">
        <v>759</v>
      </c>
      <c r="G21" s="367" t="s">
        <v>758</v>
      </c>
      <c r="H21" s="347" t="s">
        <v>763</v>
      </c>
    </row>
    <row r="22" spans="1:8">
      <c r="B22" s="343"/>
      <c r="C22" s="352"/>
      <c r="D22" s="345"/>
      <c r="E22" s="347"/>
      <c r="F22" s="346"/>
      <c r="G22" s="367"/>
      <c r="H22" s="347"/>
    </row>
    <row r="23" spans="1:8">
      <c r="B23" s="343" t="s">
        <v>720</v>
      </c>
      <c r="C23" s="344" t="s">
        <v>731</v>
      </c>
      <c r="D23" s="345" t="s">
        <v>730</v>
      </c>
      <c r="E23" s="347"/>
      <c r="F23" s="346" t="s">
        <v>502</v>
      </c>
      <c r="G23" s="367">
        <v>1</v>
      </c>
      <c r="H23" s="347" t="s">
        <v>745</v>
      </c>
    </row>
    <row r="24" spans="1:8">
      <c r="B24" s="343"/>
      <c r="C24" s="344" t="s">
        <v>732</v>
      </c>
      <c r="D24" s="345" t="s">
        <v>730</v>
      </c>
      <c r="E24" s="347"/>
      <c r="F24" s="346" t="s">
        <v>721</v>
      </c>
      <c r="G24" s="367" t="s">
        <v>722</v>
      </c>
      <c r="H24" s="347" t="s">
        <v>733</v>
      </c>
    </row>
    <row r="25" spans="1:8">
      <c r="B25" s="304"/>
      <c r="F25" s="304"/>
    </row>
    <row r="26" spans="1:8">
      <c r="B26" s="304"/>
      <c r="F26" s="304"/>
    </row>
    <row r="27" spans="1:8">
      <c r="B27" s="304"/>
      <c r="F27" s="304"/>
    </row>
    <row r="28" spans="1:8">
      <c r="B28" s="304"/>
      <c r="F28" s="304"/>
    </row>
    <row r="29" spans="1:8">
      <c r="B29" s="304"/>
      <c r="F29" s="304"/>
    </row>
    <row r="30" spans="1:8">
      <c r="B30" s="304"/>
      <c r="F30" s="304" t="s">
        <v>552</v>
      </c>
      <c r="G30" s="365">
        <v>2</v>
      </c>
      <c r="H30" s="304" t="s">
        <v>748</v>
      </c>
    </row>
    <row r="31" spans="1:8">
      <c r="B31" s="304"/>
      <c r="F31" s="304" t="s">
        <v>552</v>
      </c>
      <c r="G31" s="365" t="s">
        <v>756</v>
      </c>
      <c r="H31" s="304" t="s">
        <v>747</v>
      </c>
    </row>
    <row r="32" spans="1:8">
      <c r="B32" s="304"/>
      <c r="F32" s="304" t="s">
        <v>552</v>
      </c>
      <c r="G32" s="365">
        <v>2</v>
      </c>
      <c r="H32" s="304" t="s">
        <v>749</v>
      </c>
    </row>
    <row r="33" spans="2:8">
      <c r="B33" s="304"/>
      <c r="F33" s="304" t="s">
        <v>552</v>
      </c>
      <c r="G33" s="365">
        <v>1</v>
      </c>
      <c r="H33" s="304" t="s">
        <v>750</v>
      </c>
    </row>
    <row r="34" spans="2:8">
      <c r="B34" s="304"/>
      <c r="F34" s="304" t="s">
        <v>552</v>
      </c>
      <c r="G34" s="365">
        <v>2</v>
      </c>
      <c r="H34" s="304" t="s">
        <v>751</v>
      </c>
    </row>
    <row r="35" spans="2:8">
      <c r="B35" s="304"/>
      <c r="F35" s="304" t="s">
        <v>552</v>
      </c>
      <c r="G35" s="365">
        <v>2</v>
      </c>
      <c r="H35" s="304" t="s">
        <v>752</v>
      </c>
    </row>
    <row r="36" spans="2:8">
      <c r="B36" s="304"/>
      <c r="F36" s="304" t="s">
        <v>552</v>
      </c>
      <c r="G36" s="365">
        <v>1</v>
      </c>
      <c r="H36" s="304" t="s">
        <v>757</v>
      </c>
    </row>
    <row r="37" spans="2:8">
      <c r="B37" s="304"/>
      <c r="F37" s="304" t="s">
        <v>552</v>
      </c>
      <c r="G37" s="365" t="s">
        <v>756</v>
      </c>
      <c r="H37" s="304" t="s">
        <v>755</v>
      </c>
    </row>
    <row r="38" spans="2:8">
      <c r="B38" s="304"/>
    </row>
    <row r="39" spans="2:8">
      <c r="B39" s="304"/>
      <c r="F39" s="304"/>
    </row>
    <row r="40" spans="2:8">
      <c r="B40" s="304"/>
      <c r="F40" s="304"/>
    </row>
    <row r="41" spans="2:8">
      <c r="B41" s="304"/>
      <c r="F41" s="304"/>
    </row>
    <row r="42" spans="2:8">
      <c r="B42" s="304"/>
      <c r="F42" s="304"/>
    </row>
    <row r="43" spans="2:8">
      <c r="B43" s="304"/>
      <c r="F43" s="304"/>
    </row>
    <row r="44" spans="2:8">
      <c r="B44" s="304"/>
      <c r="F44" s="304"/>
    </row>
    <row r="45" spans="2:8">
      <c r="B45" s="304"/>
      <c r="F45" s="304"/>
    </row>
  </sheetData>
  <mergeCells count="1">
    <mergeCell ref="B1:H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N48"/>
  <sheetViews>
    <sheetView topLeftCell="A13" workbookViewId="0">
      <selection activeCell="A41" sqref="A41"/>
    </sheetView>
  </sheetViews>
  <sheetFormatPr baseColWidth="10" defaultRowHeight="15"/>
  <cols>
    <col min="1" max="6" width="28.7109375" customWidth="1"/>
    <col min="7" max="7" width="9.140625" customWidth="1"/>
    <col min="8" max="14" width="9.140625" style="82" customWidth="1"/>
  </cols>
  <sheetData>
    <row r="1" spans="1:14">
      <c r="A1" s="76"/>
      <c r="B1" s="76"/>
      <c r="C1" s="76"/>
      <c r="D1" s="76"/>
      <c r="E1" s="76"/>
      <c r="F1" s="76"/>
    </row>
    <row r="2" spans="1:14">
      <c r="A2" s="75"/>
      <c r="B2" s="75"/>
      <c r="C2" s="75"/>
      <c r="D2" s="75"/>
      <c r="E2" s="75"/>
      <c r="F2" s="75"/>
    </row>
    <row r="3" spans="1:14">
      <c r="A3" s="75"/>
      <c r="B3" s="75"/>
      <c r="C3" s="75"/>
      <c r="D3" s="75"/>
      <c r="E3" s="75"/>
      <c r="F3" s="75"/>
    </row>
    <row r="4" spans="1:14">
      <c r="A4" s="77"/>
      <c r="B4" s="77"/>
      <c r="C4" s="77"/>
      <c r="D4" s="77"/>
      <c r="E4" s="77"/>
      <c r="F4" s="77"/>
      <c r="H4" s="83"/>
      <c r="I4" s="83">
        <v>2</v>
      </c>
      <c r="J4" s="83">
        <f>+I4+1</f>
        <v>3</v>
      </c>
      <c r="K4" s="83">
        <f>+J4+1</f>
        <v>4</v>
      </c>
      <c r="L4" s="83">
        <f>+K4+1</f>
        <v>5</v>
      </c>
      <c r="M4" s="83">
        <f>+L4+1</f>
        <v>6</v>
      </c>
      <c r="N4" s="83">
        <f>+M4+1</f>
        <v>7</v>
      </c>
    </row>
    <row r="5" spans="1:14">
      <c r="A5" s="287" t="str">
        <f t="shared" ref="A5:F5" ca="1" si="0">CONCATENATE("Train No. ",INDIRECT("'all trains &amp; jobs'!"&amp;I5))</f>
        <v>Train No. MYM</v>
      </c>
      <c r="B5" s="287" t="str">
        <f t="shared" ca="1" si="0"/>
        <v>Train No. JTL</v>
      </c>
      <c r="C5" s="287" t="str">
        <f t="shared" ca="1" si="0"/>
        <v>Train No. FTL</v>
      </c>
      <c r="D5" s="287" t="str">
        <f t="shared" ca="1" si="0"/>
        <v>Train No. MCL</v>
      </c>
      <c r="E5" s="287" t="str">
        <f t="shared" ca="1" si="0"/>
        <v>Train No. TML</v>
      </c>
      <c r="F5" s="287" t="str">
        <f t="shared" ca="1" si="0"/>
        <v>Train No. 101</v>
      </c>
      <c r="H5" s="84" t="s">
        <v>37</v>
      </c>
      <c r="I5" s="84" t="str">
        <f>CONCATENATE($H5,I$4)</f>
        <v>b2</v>
      </c>
      <c r="J5" s="84" t="str">
        <f t="shared" ref="I5:N8" si="1">CONCATENATE($H5,J$4)</f>
        <v>b3</v>
      </c>
      <c r="K5" s="84" t="str">
        <f t="shared" si="1"/>
        <v>b4</v>
      </c>
      <c r="L5" s="84" t="str">
        <f t="shared" si="1"/>
        <v>b5</v>
      </c>
      <c r="M5" s="84" t="str">
        <f t="shared" si="1"/>
        <v>b6</v>
      </c>
      <c r="N5" s="84" t="str">
        <f t="shared" si="1"/>
        <v>b7</v>
      </c>
    </row>
    <row r="6" spans="1:14">
      <c r="A6" s="282" t="str">
        <f t="shared" ref="A6:F6" ca="1" si="2">INDIRECT("'all trains &amp; jobs'!"&amp;I6)</f>
        <v>Manaukee Yard Master</v>
      </c>
      <c r="B6" s="282" t="str">
        <f t="shared" ca="1" si="2"/>
        <v>Johnstown Local</v>
      </c>
      <c r="C6" s="282" t="str">
        <f t="shared" ca="1" si="2"/>
        <v>Fremont Local</v>
      </c>
      <c r="D6" s="282" t="str">
        <f t="shared" ca="1" si="2"/>
        <v>Maricopa Local</v>
      </c>
      <c r="E6" s="282" t="str">
        <f t="shared" ca="1" si="2"/>
        <v>Trunklaid Mixed Local</v>
      </c>
      <c r="F6" s="282" t="str">
        <f t="shared" ca="1" si="2"/>
        <v>Morning Sarah Creek Manifest</v>
      </c>
      <c r="H6" s="85" t="s">
        <v>38</v>
      </c>
      <c r="I6" s="84" t="str">
        <f t="shared" si="1"/>
        <v>c2</v>
      </c>
      <c r="J6" s="84" t="str">
        <f t="shared" si="1"/>
        <v>c3</v>
      </c>
      <c r="K6" s="84" t="str">
        <f t="shared" si="1"/>
        <v>c4</v>
      </c>
      <c r="L6" s="84" t="str">
        <f t="shared" si="1"/>
        <v>c5</v>
      </c>
      <c r="M6" s="84" t="str">
        <f t="shared" si="1"/>
        <v>c6</v>
      </c>
      <c r="N6" s="84" t="str">
        <f t="shared" si="1"/>
        <v>c7</v>
      </c>
    </row>
    <row r="7" spans="1:14">
      <c r="A7" s="283" t="str">
        <f t="shared" ref="A7:F7" ca="1" si="3">CONCATENATE("From: ",INDIRECT("'all trains &amp; jobs'!"&amp;I7))</f>
        <v>From: Manaukee Engine Shop</v>
      </c>
      <c r="B7" s="283" t="str">
        <f t="shared" ca="1" si="3"/>
        <v>From: Manaukee Engine Shop</v>
      </c>
      <c r="C7" s="283" t="str">
        <f t="shared" ca="1" si="3"/>
        <v>From: Fremont Engine Shop</v>
      </c>
      <c r="D7" s="283" t="str">
        <f t="shared" ca="1" si="3"/>
        <v xml:space="preserve">From: Maricopa </v>
      </c>
      <c r="E7" s="283" t="str">
        <f t="shared" ca="1" si="3"/>
        <v>From: Manaukee Engine Shop</v>
      </c>
      <c r="F7" s="283" t="str">
        <f t="shared" ca="1" si="3"/>
        <v>From: Sarah Creek 1</v>
      </c>
      <c r="H7" s="86" t="s">
        <v>6</v>
      </c>
      <c r="I7" s="84" t="str">
        <f t="shared" si="1"/>
        <v>l2</v>
      </c>
      <c r="J7" s="84" t="str">
        <f t="shared" si="1"/>
        <v>l3</v>
      </c>
      <c r="K7" s="84" t="str">
        <f t="shared" si="1"/>
        <v>l4</v>
      </c>
      <c r="L7" s="84" t="str">
        <f t="shared" si="1"/>
        <v>l5</v>
      </c>
      <c r="M7" s="84" t="str">
        <f t="shared" si="1"/>
        <v>l6</v>
      </c>
      <c r="N7" s="84" t="str">
        <f t="shared" si="1"/>
        <v>l7</v>
      </c>
    </row>
    <row r="8" spans="1:14" ht="15.75" thickBot="1">
      <c r="A8" s="284" t="str">
        <f t="shared" ref="A8:F8" ca="1" si="4">CONCATENATE("To: ",INDIRECT("'all trains &amp; jobs'!"&amp;I8))</f>
        <v>To: Manaukee Engine Shop</v>
      </c>
      <c r="B8" s="284" t="str">
        <f t="shared" ca="1" si="4"/>
        <v>To: Manaukee Engine Shop</v>
      </c>
      <c r="C8" s="284" t="str">
        <f ca="1">CONCATENATE("To: ",INDIRECT("'all trains &amp; jobs'!"&amp;K8))</f>
        <v>To: Fremont Engine Shop</v>
      </c>
      <c r="D8" s="284" t="str">
        <f t="shared" ca="1" si="4"/>
        <v xml:space="preserve">To: Maricopa </v>
      </c>
      <c r="E8" s="284" t="str">
        <f t="shared" ca="1" si="4"/>
        <v>To: Manaukee Engine Shop</v>
      </c>
      <c r="F8" s="284" t="str">
        <f t="shared" ca="1" si="4"/>
        <v>To: Manaukee Engine Shop</v>
      </c>
      <c r="H8" s="86" t="s">
        <v>30</v>
      </c>
      <c r="I8" s="84" t="str">
        <f t="shared" si="1"/>
        <v>m2</v>
      </c>
      <c r="J8" s="84" t="str">
        <f t="shared" si="1"/>
        <v>m3</v>
      </c>
      <c r="K8" s="84" t="str">
        <f t="shared" si="1"/>
        <v>m4</v>
      </c>
      <c r="L8" s="84" t="str">
        <f t="shared" si="1"/>
        <v>m5</v>
      </c>
      <c r="M8" s="84" t="str">
        <f t="shared" si="1"/>
        <v>m6</v>
      </c>
      <c r="N8" s="84" t="str">
        <f t="shared" si="1"/>
        <v>m7</v>
      </c>
    </row>
    <row r="9" spans="1:14">
      <c r="A9" s="285"/>
      <c r="B9" s="285"/>
      <c r="C9" s="285"/>
      <c r="D9" s="285"/>
      <c r="E9" s="285"/>
      <c r="F9" s="285"/>
    </row>
    <row r="10" spans="1:14">
      <c r="A10" s="283"/>
      <c r="B10" s="283"/>
      <c r="C10" s="283"/>
      <c r="D10" s="283"/>
      <c r="E10" s="283"/>
      <c r="F10" s="283"/>
    </row>
    <row r="11" spans="1:14">
      <c r="A11" s="283"/>
      <c r="B11" s="283"/>
      <c r="C11" s="283"/>
      <c r="D11" s="283"/>
      <c r="E11" s="283"/>
      <c r="F11" s="283"/>
    </row>
    <row r="12" spans="1:14">
      <c r="A12" s="286"/>
      <c r="B12" s="286"/>
      <c r="C12" s="286"/>
      <c r="D12" s="286"/>
      <c r="E12" s="286"/>
      <c r="F12" s="286"/>
      <c r="H12" s="83"/>
      <c r="I12" s="83">
        <f>+N4+1</f>
        <v>8</v>
      </c>
      <c r="J12" s="83">
        <f>+I12+1</f>
        <v>9</v>
      </c>
      <c r="K12" s="83">
        <f>+J12+1</f>
        <v>10</v>
      </c>
      <c r="L12" s="83">
        <f>+K12+1</f>
        <v>11</v>
      </c>
      <c r="M12" s="83">
        <f>+L12+1</f>
        <v>12</v>
      </c>
      <c r="N12" s="83">
        <f>+M12+1</f>
        <v>13</v>
      </c>
    </row>
    <row r="13" spans="1:14">
      <c r="A13" s="287" t="str">
        <f t="shared" ref="A13:F13" ca="1" si="5">CONCATENATE("Train No. ",INDIRECT("'all trains &amp; jobs'!"&amp;I13))</f>
        <v>Train No. 102</v>
      </c>
      <c r="B13" s="287" t="str">
        <f t="shared" ca="1" si="5"/>
        <v>Train No. 200</v>
      </c>
      <c r="C13" s="287" t="str">
        <f t="shared" ca="1" si="5"/>
        <v>Train No. 301</v>
      </c>
      <c r="D13" s="287" t="str">
        <f ca="1">CONCATENATE("Train No. ",INDIRECT("'all trains &amp; jobs'!"&amp;L13))</f>
        <v>Train No. 400</v>
      </c>
      <c r="E13" s="287" t="str">
        <f t="shared" ca="1" si="5"/>
        <v>Train No. 401</v>
      </c>
      <c r="F13" s="287" t="str">
        <f t="shared" ca="1" si="5"/>
        <v>Train No. 500/501</v>
      </c>
      <c r="H13" s="84" t="str">
        <f>+H5</f>
        <v>b</v>
      </c>
      <c r="I13" s="84" t="str">
        <f>CONCATENATE($H13,I$12)</f>
        <v>b8</v>
      </c>
      <c r="J13" s="84" t="str">
        <f t="shared" ref="J13:N16" si="6">CONCATENATE($H13,J$12)</f>
        <v>b9</v>
      </c>
      <c r="K13" s="84" t="str">
        <f t="shared" si="6"/>
        <v>b10</v>
      </c>
      <c r="L13" s="84" t="str">
        <f t="shared" si="6"/>
        <v>b11</v>
      </c>
      <c r="M13" s="84" t="str">
        <f t="shared" si="6"/>
        <v>b12</v>
      </c>
      <c r="N13" s="84" t="str">
        <f t="shared" si="6"/>
        <v>b13</v>
      </c>
    </row>
    <row r="14" spans="1:14">
      <c r="A14" s="282" t="str">
        <f t="shared" ref="A14:F14" ca="1" si="7">INDIRECT("'all trains &amp; jobs'!"&amp;I14)</f>
        <v>Morning Erehwyna Manifest</v>
      </c>
      <c r="B14" s="282" t="str">
        <f t="shared" ca="1" si="7"/>
        <v>Fremont Valley Sneaker West</v>
      </c>
      <c r="C14" s="282" t="str">
        <f t="shared" ca="1" si="7"/>
        <v>Auto Parts Express</v>
      </c>
      <c r="D14" s="282" t="str">
        <f t="shared" ca="1" si="7"/>
        <v>Manifest 1</v>
      </c>
      <c r="E14" s="282" t="str">
        <f t="shared" ca="1" si="7"/>
        <v>Passenger 1</v>
      </c>
      <c r="F14" s="282" t="str">
        <f t="shared" ca="1" si="7"/>
        <v>Coal Collector</v>
      </c>
      <c r="H14" s="84" t="str">
        <f>+H6</f>
        <v>c</v>
      </c>
      <c r="I14" s="84" t="str">
        <f>CONCATENATE($H14,I$12)</f>
        <v>c8</v>
      </c>
      <c r="J14" s="84" t="str">
        <f t="shared" si="6"/>
        <v>c9</v>
      </c>
      <c r="K14" s="84" t="str">
        <f t="shared" si="6"/>
        <v>c10</v>
      </c>
      <c r="L14" s="84" t="str">
        <f t="shared" si="6"/>
        <v>c11</v>
      </c>
      <c r="M14" s="84" t="str">
        <f t="shared" si="6"/>
        <v>c12</v>
      </c>
      <c r="N14" s="84" t="str">
        <f t="shared" si="6"/>
        <v>c13</v>
      </c>
    </row>
    <row r="15" spans="1:14">
      <c r="A15" s="283" t="str">
        <f t="shared" ref="A15:F15" ca="1" si="8">CONCATENATE("From: ",INDIRECT("'all trains &amp; jobs'!"&amp;I15))</f>
        <v>From: Erehwyna 1</v>
      </c>
      <c r="B15" s="283" t="str">
        <f t="shared" ca="1" si="8"/>
        <v>From: Fremont Depot track</v>
      </c>
      <c r="C15" s="283" t="str">
        <f t="shared" ca="1" si="8"/>
        <v>From: Manaukee Yard Track</v>
      </c>
      <c r="D15" s="283" t="str">
        <f t="shared" ca="1" si="8"/>
        <v>From: Sarah Creek 3</v>
      </c>
      <c r="E15" s="283" t="str">
        <f t="shared" ca="1" si="8"/>
        <v>From: Erehwyna 4</v>
      </c>
      <c r="F15" s="283" t="str">
        <f t="shared" ca="1" si="8"/>
        <v>From: Erehwyna 5</v>
      </c>
      <c r="H15" s="84" t="str">
        <f>+H7</f>
        <v>l</v>
      </c>
      <c r="I15" s="84" t="str">
        <f>CONCATENATE($H15,I$12)</f>
        <v>l8</v>
      </c>
      <c r="J15" s="84" t="str">
        <f t="shared" si="6"/>
        <v>l9</v>
      </c>
      <c r="K15" s="84" t="str">
        <f t="shared" si="6"/>
        <v>l10</v>
      </c>
      <c r="L15" s="84" t="str">
        <f t="shared" si="6"/>
        <v>l11</v>
      </c>
      <c r="M15" s="84" t="str">
        <f t="shared" si="6"/>
        <v>l12</v>
      </c>
      <c r="N15" s="84" t="str">
        <f t="shared" si="6"/>
        <v>l13</v>
      </c>
    </row>
    <row r="16" spans="1:14" ht="15.75" thickBot="1">
      <c r="A16" s="284" t="str">
        <f t="shared" ref="A16:F16" ca="1" si="9">CONCATENATE("To: ",INDIRECT("'all trains &amp; jobs'!"&amp;I16))</f>
        <v>To: Manaukee Engine Shop</v>
      </c>
      <c r="B16" s="284" t="str">
        <f t="shared" ca="1" si="9"/>
        <v>To: Sarah Creek Yard 1</v>
      </c>
      <c r="C16" s="284" t="str">
        <f t="shared" ca="1" si="9"/>
        <v>To: Sarah Creek Yard 2</v>
      </c>
      <c r="D16" s="284" t="str">
        <f t="shared" ca="1" si="9"/>
        <v>To: Erehwyna 3</v>
      </c>
      <c r="E16" s="284" t="str">
        <f t="shared" ca="1" si="9"/>
        <v>To: Sarah Creek 4</v>
      </c>
      <c r="F16" s="284" t="str">
        <f t="shared" ca="1" si="9"/>
        <v>To: Erehwyna 5</v>
      </c>
      <c r="H16" s="84" t="str">
        <f>+H8</f>
        <v>m</v>
      </c>
      <c r="I16" s="84" t="str">
        <f>CONCATENATE($H16,I$12)</f>
        <v>m8</v>
      </c>
      <c r="J16" s="84" t="str">
        <f t="shared" si="6"/>
        <v>m9</v>
      </c>
      <c r="K16" s="84" t="str">
        <f t="shared" si="6"/>
        <v>m10</v>
      </c>
      <c r="L16" s="84" t="str">
        <f t="shared" si="6"/>
        <v>m11</v>
      </c>
      <c r="M16" s="84" t="str">
        <f t="shared" si="6"/>
        <v>m12</v>
      </c>
      <c r="N16" s="84" t="str">
        <f t="shared" si="6"/>
        <v>m13</v>
      </c>
    </row>
    <row r="17" spans="1:14">
      <c r="A17" s="285"/>
      <c r="B17" s="285"/>
      <c r="C17" s="285"/>
      <c r="D17" s="285"/>
      <c r="E17" s="285"/>
      <c r="F17" s="285"/>
    </row>
    <row r="18" spans="1:14">
      <c r="A18" s="283"/>
      <c r="B18" s="283"/>
      <c r="C18" s="283"/>
      <c r="D18" s="283"/>
      <c r="E18" s="283"/>
      <c r="F18" s="283"/>
    </row>
    <row r="19" spans="1:14">
      <c r="A19" s="283"/>
      <c r="B19" s="283"/>
      <c r="C19" s="283"/>
      <c r="D19" s="283"/>
      <c r="E19" s="283"/>
      <c r="F19" s="283"/>
    </row>
    <row r="20" spans="1:14">
      <c r="A20" s="286"/>
      <c r="B20" s="286"/>
      <c r="C20" s="286"/>
      <c r="D20" s="286"/>
      <c r="E20" s="286"/>
      <c r="F20" s="286"/>
      <c r="H20" s="83"/>
      <c r="I20" s="83">
        <f>+N12+1</f>
        <v>14</v>
      </c>
      <c r="J20" s="83">
        <f>+I20+1</f>
        <v>15</v>
      </c>
      <c r="K20" s="83">
        <f>+J20+1</f>
        <v>16</v>
      </c>
      <c r="L20" s="83">
        <f>+K20+1</f>
        <v>17</v>
      </c>
      <c r="M20" s="83">
        <f>+L20+1</f>
        <v>18</v>
      </c>
      <c r="N20" s="83">
        <f>+M20+1</f>
        <v>19</v>
      </c>
    </row>
    <row r="21" spans="1:14">
      <c r="A21" s="287" t="str">
        <f t="shared" ref="A21:F21" ca="1" si="10">CONCATENATE("Train No. ",INDIRECT("'all trains &amp; jobs'!"&amp;I21))</f>
        <v>Train No. 600</v>
      </c>
      <c r="B21" s="287" t="str">
        <f t="shared" ca="1" si="10"/>
        <v>Train No. 402</v>
      </c>
      <c r="C21" s="287" t="str">
        <f t="shared" ca="1" si="10"/>
        <v>Train No. 403</v>
      </c>
      <c r="D21" s="287" t="str">
        <f t="shared" ca="1" si="10"/>
        <v>Train No. 601</v>
      </c>
      <c r="E21" s="287" t="str">
        <f t="shared" ca="1" si="10"/>
        <v>Train No. 405</v>
      </c>
      <c r="F21" s="287" t="str">
        <f t="shared" ca="1" si="10"/>
        <v>Train No. 406</v>
      </c>
      <c r="G21" s="287"/>
      <c r="H21" s="84" t="str">
        <f>+H13</f>
        <v>b</v>
      </c>
      <c r="I21" s="84" t="str">
        <f>CONCATENATE($H21,I$20)</f>
        <v>b14</v>
      </c>
      <c r="J21" s="84" t="str">
        <f t="shared" ref="J21:N24" si="11">CONCATENATE($H21,J$20)</f>
        <v>b15</v>
      </c>
      <c r="K21" s="84" t="str">
        <f t="shared" si="11"/>
        <v>b16</v>
      </c>
      <c r="L21" s="84" t="str">
        <f t="shared" si="11"/>
        <v>b17</v>
      </c>
      <c r="M21" s="84" t="str">
        <f t="shared" si="11"/>
        <v>b18</v>
      </c>
      <c r="N21" s="84" t="str">
        <f t="shared" si="11"/>
        <v>b19</v>
      </c>
    </row>
    <row r="22" spans="1:14">
      <c r="A22" s="282" t="str">
        <f t="shared" ref="A22:F22" ca="1" si="12">INDIRECT("'all trains &amp; jobs'!"&amp;I22)</f>
        <v>Cement to Harbor Manifest</v>
      </c>
      <c r="B22" s="282" t="str">
        <f t="shared" ca="1" si="12"/>
        <v>Passenger 2</v>
      </c>
      <c r="C22" s="282" t="str">
        <f t="shared" ca="1" si="12"/>
        <v>Manifest 2</v>
      </c>
      <c r="D22" s="282" t="str">
        <f t="shared" ca="1" si="12"/>
        <v>Cement empty Manifest</v>
      </c>
      <c r="E22" s="282" t="str">
        <f t="shared" ca="1" si="12"/>
        <v>Manifest 1 Return</v>
      </c>
      <c r="F22" s="282" t="str">
        <f t="shared" ca="1" si="12"/>
        <v>Passenger 1 Return</v>
      </c>
      <c r="H22" s="84" t="str">
        <f>+H14</f>
        <v>c</v>
      </c>
      <c r="I22" s="84" t="str">
        <f>CONCATENATE($H22,I$20)</f>
        <v>c14</v>
      </c>
      <c r="J22" s="84" t="str">
        <f t="shared" si="11"/>
        <v>c15</v>
      </c>
      <c r="K22" s="84" t="str">
        <f t="shared" si="11"/>
        <v>c16</v>
      </c>
      <c r="L22" s="84" t="str">
        <f t="shared" si="11"/>
        <v>c17</v>
      </c>
      <c r="M22" s="84" t="str">
        <f t="shared" si="11"/>
        <v>c18</v>
      </c>
      <c r="N22" s="84" t="str">
        <f t="shared" si="11"/>
        <v>c19</v>
      </c>
    </row>
    <row r="23" spans="1:14">
      <c r="A23" s="283" t="str">
        <f t="shared" ref="A23:F23" ca="1" si="13">CONCATENATE("From: ",INDIRECT("'all trains &amp; jobs'!"&amp;I23))</f>
        <v>From: Maricopa Cement storage</v>
      </c>
      <c r="B23" s="283" t="str">
        <f t="shared" ca="1" si="13"/>
        <v>From: Sarah Creek 6</v>
      </c>
      <c r="C23" s="283" t="str">
        <f t="shared" ca="1" si="13"/>
        <v>From: Erehwyna 7</v>
      </c>
      <c r="D23" s="283" t="str">
        <f t="shared" ca="1" si="13"/>
        <v>From: Erehwyna 1</v>
      </c>
      <c r="E23" s="283" t="str">
        <f t="shared" ca="1" si="13"/>
        <v>From: Erehwyna 3</v>
      </c>
      <c r="F23" s="283" t="str">
        <f t="shared" ca="1" si="13"/>
        <v>From: Sarah Creek 4</v>
      </c>
      <c r="H23" s="84" t="str">
        <f>+H15</f>
        <v>l</v>
      </c>
      <c r="I23" s="84" t="str">
        <f>CONCATENATE($H23,I$20)</f>
        <v>l14</v>
      </c>
      <c r="J23" s="84" t="str">
        <f t="shared" si="11"/>
        <v>l15</v>
      </c>
      <c r="K23" s="84" t="str">
        <f t="shared" si="11"/>
        <v>l16</v>
      </c>
      <c r="L23" s="84" t="str">
        <f t="shared" si="11"/>
        <v>l17</v>
      </c>
      <c r="M23" s="84" t="str">
        <f t="shared" si="11"/>
        <v>l18</v>
      </c>
      <c r="N23" s="84" t="str">
        <f t="shared" si="11"/>
        <v>l19</v>
      </c>
    </row>
    <row r="24" spans="1:14" ht="15.75" thickBot="1">
      <c r="A24" s="284" t="str">
        <f t="shared" ref="A24:F24" ca="1" si="14">CONCATENATE("To: ",INDIRECT("'all trains &amp; jobs'!"&amp;I24))</f>
        <v>To: Erehwyna 1</v>
      </c>
      <c r="B24" s="284" t="str">
        <f t="shared" ca="1" si="14"/>
        <v>To: Erehwyna 6</v>
      </c>
      <c r="C24" s="284" t="str">
        <f t="shared" ca="1" si="14"/>
        <v>To: Sarah Creek 7</v>
      </c>
      <c r="D24" s="284" t="str">
        <f t="shared" ca="1" si="14"/>
        <v>To: Maricopa Cement Storage</v>
      </c>
      <c r="E24" s="284" t="str">
        <f t="shared" ca="1" si="14"/>
        <v>To: Sarah Creek 3</v>
      </c>
      <c r="F24" s="284" t="str">
        <f t="shared" ca="1" si="14"/>
        <v>To: Erehwyna 4</v>
      </c>
      <c r="H24" s="84" t="str">
        <f>+H16</f>
        <v>m</v>
      </c>
      <c r="I24" s="84" t="str">
        <f>CONCATENATE($H24,I$20)</f>
        <v>m14</v>
      </c>
      <c r="J24" s="84" t="str">
        <f t="shared" si="11"/>
        <v>m15</v>
      </c>
      <c r="K24" s="84" t="str">
        <f t="shared" si="11"/>
        <v>m16</v>
      </c>
      <c r="L24" s="84" t="str">
        <f t="shared" si="11"/>
        <v>m17</v>
      </c>
      <c r="M24" s="84" t="str">
        <f t="shared" si="11"/>
        <v>m18</v>
      </c>
      <c r="N24" s="84" t="str">
        <f t="shared" si="11"/>
        <v>m19</v>
      </c>
    </row>
    <row r="25" spans="1:14">
      <c r="A25" s="285"/>
      <c r="B25" s="285"/>
      <c r="C25" s="285"/>
      <c r="D25" s="285"/>
      <c r="E25" s="285"/>
      <c r="F25" s="285"/>
    </row>
    <row r="26" spans="1:14">
      <c r="A26" s="283"/>
      <c r="B26" s="283"/>
      <c r="C26" s="283"/>
      <c r="D26" s="283"/>
      <c r="E26" s="283"/>
      <c r="F26" s="283"/>
    </row>
    <row r="27" spans="1:14">
      <c r="A27" s="283"/>
      <c r="B27" s="283"/>
      <c r="C27" s="283"/>
      <c r="D27" s="283"/>
      <c r="E27" s="283"/>
      <c r="F27" s="283"/>
    </row>
    <row r="28" spans="1:14">
      <c r="A28" s="286"/>
      <c r="B28" s="286"/>
      <c r="C28" s="286"/>
      <c r="D28" s="286"/>
      <c r="E28" s="286"/>
      <c r="F28" s="286"/>
      <c r="H28" s="83"/>
      <c r="I28" s="83">
        <f>+N20+1</f>
        <v>20</v>
      </c>
      <c r="J28" s="83">
        <f>+I28+1</f>
        <v>21</v>
      </c>
      <c r="K28" s="83">
        <f>+J28+1</f>
        <v>22</v>
      </c>
      <c r="L28" s="83">
        <f>+K28+1</f>
        <v>23</v>
      </c>
      <c r="M28" s="83">
        <f>+L28+1</f>
        <v>24</v>
      </c>
      <c r="N28" s="83">
        <f>+M28+1</f>
        <v>25</v>
      </c>
    </row>
    <row r="29" spans="1:14">
      <c r="A29" s="287" t="str">
        <f t="shared" ref="A29:F29" ca="1" si="15">CONCATENATE("Train No. ",INDIRECT("'all trains &amp; jobs'!"&amp;I29))</f>
        <v>Train No. 104</v>
      </c>
      <c r="B29" s="287" t="str">
        <f t="shared" ca="1" si="15"/>
        <v>Train No. 105</v>
      </c>
      <c r="C29" s="287" t="str">
        <f t="shared" ca="1" si="15"/>
        <v>Train No. 302</v>
      </c>
      <c r="D29" s="287" t="str">
        <f t="shared" ca="1" si="15"/>
        <v>Train No. 201</v>
      </c>
      <c r="E29" s="287" t="str">
        <f t="shared" ca="1" si="15"/>
        <v>Train No. 407</v>
      </c>
      <c r="F29" s="287" t="str">
        <f t="shared" ca="1" si="15"/>
        <v>Train No. 408</v>
      </c>
      <c r="H29" s="84" t="str">
        <f>+H21</f>
        <v>b</v>
      </c>
      <c r="I29" s="84" t="str">
        <f>CONCATENATE($H29,I$28)</f>
        <v>b20</v>
      </c>
      <c r="J29" s="84" t="str">
        <f t="shared" ref="J29:N32" si="16">CONCATENATE($H29,J$28)</f>
        <v>b21</v>
      </c>
      <c r="K29" s="84" t="str">
        <f t="shared" si="16"/>
        <v>b22</v>
      </c>
      <c r="L29" s="84" t="str">
        <f t="shared" si="16"/>
        <v>b23</v>
      </c>
      <c r="M29" s="84" t="str">
        <f t="shared" si="16"/>
        <v>b24</v>
      </c>
      <c r="N29" s="84" t="str">
        <f t="shared" si="16"/>
        <v>b25</v>
      </c>
    </row>
    <row r="30" spans="1:14">
      <c r="A30" s="282" t="str">
        <f t="shared" ref="A30:F30" ca="1" si="17">INDIRECT("'all trains &amp; jobs'!"&amp;I30)</f>
        <v>Evening Sarah Creek Manifest</v>
      </c>
      <c r="B30" s="282" t="str">
        <f t="shared" ca="1" si="17"/>
        <v>Evening Erehwyna Manifest</v>
      </c>
      <c r="C30" s="282" t="str">
        <f t="shared" ca="1" si="17"/>
        <v>Auto Parts Empty Return</v>
      </c>
      <c r="D30" s="282" t="str">
        <f t="shared" ca="1" si="17"/>
        <v>Fremont Valley Sneaker East</v>
      </c>
      <c r="E30" s="282" t="str">
        <f t="shared" ca="1" si="17"/>
        <v>Sarah Creek Evening Express</v>
      </c>
      <c r="F30" s="282" t="str">
        <f t="shared" ca="1" si="17"/>
        <v>Mixed Freight</v>
      </c>
      <c r="H30" s="84" t="str">
        <f>+H22</f>
        <v>c</v>
      </c>
      <c r="I30" s="84" t="str">
        <f>CONCATENATE($H30,I$28)</f>
        <v>c20</v>
      </c>
      <c r="J30" s="84" t="str">
        <f t="shared" si="16"/>
        <v>c21</v>
      </c>
      <c r="K30" s="84" t="str">
        <f t="shared" si="16"/>
        <v>c22</v>
      </c>
      <c r="L30" s="84" t="str">
        <f t="shared" si="16"/>
        <v>c23</v>
      </c>
      <c r="M30" s="84" t="str">
        <f t="shared" si="16"/>
        <v>c24</v>
      </c>
      <c r="N30" s="84" t="str">
        <f t="shared" si="16"/>
        <v>c25</v>
      </c>
    </row>
    <row r="31" spans="1:14">
      <c r="A31" s="283" t="str">
        <f t="shared" ref="A31:F31" ca="1" si="18">CONCATENATE("From: ",INDIRECT("'all trains &amp; jobs'!"&amp;I31))</f>
        <v>From: Manaukee Engine Shop</v>
      </c>
      <c r="B31" s="283" t="str">
        <f t="shared" ca="1" si="18"/>
        <v>From: Manaukee Engine Shop</v>
      </c>
      <c r="C31" s="283" t="str">
        <f t="shared" ca="1" si="18"/>
        <v>From: Sarah Creek 2</v>
      </c>
      <c r="D31" s="283" t="str">
        <f t="shared" ca="1" si="18"/>
        <v>From: Sarah Creek 1</v>
      </c>
      <c r="E31" s="283" t="str">
        <f t="shared" ca="1" si="18"/>
        <v>From: Erehwyna 6</v>
      </c>
      <c r="F31" s="283" t="str">
        <f t="shared" ca="1" si="18"/>
        <v>From: Sarah Creek 7</v>
      </c>
      <c r="H31" s="84" t="str">
        <f>+H23</f>
        <v>l</v>
      </c>
      <c r="I31" s="84" t="str">
        <f>CONCATENATE($H31,I$28)</f>
        <v>l20</v>
      </c>
      <c r="J31" s="84" t="str">
        <f t="shared" si="16"/>
        <v>l21</v>
      </c>
      <c r="K31" s="84" t="str">
        <f t="shared" si="16"/>
        <v>l22</v>
      </c>
      <c r="L31" s="84" t="str">
        <f t="shared" si="16"/>
        <v>l23</v>
      </c>
      <c r="M31" s="84" t="str">
        <f t="shared" si="16"/>
        <v>l24</v>
      </c>
      <c r="N31" s="84" t="str">
        <f t="shared" si="16"/>
        <v>l25</v>
      </c>
    </row>
    <row r="32" spans="1:14" ht="15.75" thickBot="1">
      <c r="A32" s="284" t="str">
        <f t="shared" ref="A32:F32" ca="1" si="19">CONCATENATE("To: ",INDIRECT("'all trains &amp; jobs'!"&amp;I32))</f>
        <v>To: Sarah Creek Yard 1</v>
      </c>
      <c r="B32" s="284" t="str">
        <f t="shared" ca="1" si="19"/>
        <v>To: Erehwyna 1</v>
      </c>
      <c r="C32" s="284" t="str">
        <f t="shared" ca="1" si="19"/>
        <v>To: Manaukee Yard Track</v>
      </c>
      <c r="D32" s="284" t="str">
        <f t="shared" ca="1" si="19"/>
        <v>To: Fremont Depot</v>
      </c>
      <c r="E32" s="284" t="str">
        <f t="shared" ca="1" si="19"/>
        <v>To: Sarah Creek6</v>
      </c>
      <c r="F32" s="284" t="str">
        <f t="shared" ca="1" si="19"/>
        <v>To: Erehwyna7</v>
      </c>
      <c r="H32" s="84" t="str">
        <f>+H24</f>
        <v>m</v>
      </c>
      <c r="I32" s="84" t="str">
        <f>CONCATENATE($H32,I$28)</f>
        <v>m20</v>
      </c>
      <c r="J32" s="84" t="str">
        <f t="shared" si="16"/>
        <v>m21</v>
      </c>
      <c r="K32" s="84" t="str">
        <f t="shared" si="16"/>
        <v>m22</v>
      </c>
      <c r="L32" s="84" t="str">
        <f t="shared" si="16"/>
        <v>m23</v>
      </c>
      <c r="M32" s="84" t="str">
        <f t="shared" si="16"/>
        <v>m24</v>
      </c>
      <c r="N32" s="84" t="str">
        <f t="shared" si="16"/>
        <v>m25</v>
      </c>
    </row>
    <row r="33" spans="1:14">
      <c r="A33" s="285"/>
      <c r="B33" s="285"/>
      <c r="C33" s="285"/>
      <c r="D33" s="285"/>
      <c r="E33" s="285"/>
      <c r="F33" s="285"/>
    </row>
    <row r="34" spans="1:14">
      <c r="A34" s="283"/>
      <c r="B34" s="283"/>
      <c r="C34" s="283"/>
      <c r="D34" s="283"/>
      <c r="E34" s="283"/>
      <c r="F34" s="283"/>
    </row>
    <row r="35" spans="1:14">
      <c r="A35" s="283"/>
      <c r="B35" s="283"/>
      <c r="C35" s="283"/>
      <c r="D35" s="283"/>
      <c r="E35" s="283"/>
      <c r="F35" s="283"/>
    </row>
    <row r="36" spans="1:14">
      <c r="A36" s="286"/>
      <c r="B36" s="286"/>
      <c r="C36" s="286"/>
      <c r="D36" s="286"/>
      <c r="E36" s="286"/>
      <c r="F36" s="286"/>
      <c r="H36" s="83"/>
      <c r="I36" s="83">
        <f>+N28+1</f>
        <v>26</v>
      </c>
      <c r="J36" s="83">
        <f>+I36+1</f>
        <v>27</v>
      </c>
      <c r="K36" s="83">
        <f>+J36+1</f>
        <v>28</v>
      </c>
      <c r="L36" s="83">
        <f>+K36+1</f>
        <v>29</v>
      </c>
      <c r="M36" s="83">
        <f>+L36+1</f>
        <v>30</v>
      </c>
      <c r="N36" s="83">
        <f>+M36+1</f>
        <v>31</v>
      </c>
    </row>
    <row r="37" spans="1:14">
      <c r="A37" s="287" t="str">
        <f t="shared" ref="A37" ca="1" si="20">CONCATENATE("Train No. ",INDIRECT("'all trains &amp; jobs'!"&amp;I37))</f>
        <v xml:space="preserve">Train No. </v>
      </c>
      <c r="B37" s="287" t="str">
        <f t="shared" ref="B37" ca="1" si="21">CONCATENATE("Train No. ",INDIRECT("'all trains &amp; jobs'!"&amp;J37))</f>
        <v xml:space="preserve">Train No. </v>
      </c>
      <c r="C37" s="287" t="str">
        <f t="shared" ref="C37" ca="1" si="22">CONCATENATE("Train No. ",INDIRECT("'all trains &amp; jobs'!"&amp;K37))</f>
        <v xml:space="preserve">Train No. </v>
      </c>
      <c r="D37" s="287" t="str">
        <f t="shared" ref="D37" ca="1" si="23">CONCATENATE("Train No. ",INDIRECT("'all trains &amp; jobs'!"&amp;L37))</f>
        <v xml:space="preserve">Train No. </v>
      </c>
      <c r="E37" s="287" t="str">
        <f t="shared" ref="E37" ca="1" si="24">CONCATENATE("Train No. ",INDIRECT("'all trains &amp; jobs'!"&amp;M37))</f>
        <v xml:space="preserve">Train No. </v>
      </c>
      <c r="F37" s="287" t="str">
        <f t="shared" ref="F37" ca="1" si="25">CONCATENATE("Train No. ",INDIRECT("'all trains &amp; jobs'!"&amp;N37))</f>
        <v xml:space="preserve">Train No. </v>
      </c>
      <c r="H37" s="84" t="str">
        <f>+H29</f>
        <v>b</v>
      </c>
      <c r="I37" s="84" t="str">
        <f>CONCATENATE($H37,I$36)</f>
        <v>b26</v>
      </c>
      <c r="J37" s="84" t="str">
        <f t="shared" ref="J37:N40" si="26">CONCATENATE($H37,J$36)</f>
        <v>b27</v>
      </c>
      <c r="K37" s="84" t="str">
        <f t="shared" si="26"/>
        <v>b28</v>
      </c>
      <c r="L37" s="84" t="str">
        <f t="shared" si="26"/>
        <v>b29</v>
      </c>
      <c r="M37" s="84" t="str">
        <f t="shared" si="26"/>
        <v>b30</v>
      </c>
      <c r="N37" s="84" t="str">
        <f t="shared" si="26"/>
        <v>b31</v>
      </c>
    </row>
    <row r="38" spans="1:14">
      <c r="A38" s="282" t="s">
        <v>732</v>
      </c>
      <c r="B38" s="282">
        <f t="shared" ref="B38" ca="1" si="27">INDIRECT("'all trains &amp; jobs'!"&amp;J38)</f>
        <v>0</v>
      </c>
      <c r="C38" s="282">
        <f t="shared" ref="C38" ca="1" si="28">INDIRECT("'all trains &amp; jobs'!"&amp;K38)</f>
        <v>0</v>
      </c>
      <c r="D38" s="282">
        <f t="shared" ref="D38" ca="1" si="29">INDIRECT("'all trains &amp; jobs'!"&amp;L38)</f>
        <v>0</v>
      </c>
      <c r="E38" s="282">
        <f t="shared" ref="E38" ca="1" si="30">INDIRECT("'all trains &amp; jobs'!"&amp;M38)</f>
        <v>0</v>
      </c>
      <c r="F38" s="282">
        <f t="shared" ref="F38" ca="1" si="31">INDIRECT("'all trains &amp; jobs'!"&amp;N38)</f>
        <v>0</v>
      </c>
      <c r="H38" s="84" t="str">
        <f>+H30</f>
        <v>c</v>
      </c>
      <c r="I38" s="84" t="str">
        <f>CONCATENATE($H38,I$36)</f>
        <v>c26</v>
      </c>
      <c r="J38" s="84" t="str">
        <f t="shared" si="26"/>
        <v>c27</v>
      </c>
      <c r="K38" s="84" t="str">
        <f t="shared" si="26"/>
        <v>c28</v>
      </c>
      <c r="L38" s="84" t="str">
        <f t="shared" si="26"/>
        <v>c29</v>
      </c>
      <c r="M38" s="84" t="str">
        <f t="shared" si="26"/>
        <v>c30</v>
      </c>
      <c r="N38" s="84" t="str">
        <f t="shared" si="26"/>
        <v>c31</v>
      </c>
    </row>
    <row r="39" spans="1:14">
      <c r="A39" s="283" t="s">
        <v>734</v>
      </c>
      <c r="B39" s="283" t="str">
        <f t="shared" ref="B39" ca="1" si="32">CONCATENATE("From: ",INDIRECT("'all trains &amp; jobs'!"&amp;J39))</f>
        <v xml:space="preserve">From:  </v>
      </c>
      <c r="C39" s="283" t="str">
        <f t="shared" ref="C39" ca="1" si="33">CONCATENATE("From: ",INDIRECT("'all trains &amp; jobs'!"&amp;K39))</f>
        <v xml:space="preserve">From:  </v>
      </c>
      <c r="D39" s="283" t="str">
        <f t="shared" ref="D39" ca="1" si="34">CONCATENATE("From: ",INDIRECT("'all trains &amp; jobs'!"&amp;L39))</f>
        <v xml:space="preserve">From: </v>
      </c>
      <c r="E39" s="283" t="str">
        <f t="shared" ref="E39" ca="1" si="35">CONCATENATE("From: ",INDIRECT("'all trains &amp; jobs'!"&amp;M39))</f>
        <v xml:space="preserve">From: </v>
      </c>
      <c r="F39" s="283" t="str">
        <f t="shared" ref="F39" ca="1" si="36">CONCATENATE("From: ",INDIRECT("'all trains &amp; jobs'!"&amp;N39))</f>
        <v xml:space="preserve">From: </v>
      </c>
      <c r="H39" s="84" t="str">
        <f>+H31</f>
        <v>l</v>
      </c>
      <c r="I39" s="84" t="str">
        <f>CONCATENATE($H39,I$36)</f>
        <v>l26</v>
      </c>
      <c r="J39" s="84" t="str">
        <f t="shared" si="26"/>
        <v>l27</v>
      </c>
      <c r="K39" s="84" t="str">
        <f t="shared" si="26"/>
        <v>l28</v>
      </c>
      <c r="L39" s="84" t="str">
        <f t="shared" si="26"/>
        <v>l29</v>
      </c>
      <c r="M39" s="84" t="str">
        <f t="shared" si="26"/>
        <v>l30</v>
      </c>
      <c r="N39" s="84" t="str">
        <f t="shared" si="26"/>
        <v>l31</v>
      </c>
    </row>
    <row r="40" spans="1:14" ht="15.75" thickBot="1">
      <c r="A40" s="284" t="s">
        <v>735</v>
      </c>
      <c r="B40" s="284" t="str">
        <f t="shared" ref="B40" ca="1" si="37">CONCATENATE("To: ",INDIRECT("'all trains &amp; jobs'!"&amp;J40))</f>
        <v xml:space="preserve">To: </v>
      </c>
      <c r="C40" s="284" t="str">
        <f t="shared" ref="C40" ca="1" si="38">CONCATENATE("To: ",INDIRECT("'all trains &amp; jobs'!"&amp;K40))</f>
        <v xml:space="preserve">To: </v>
      </c>
      <c r="D40" s="284" t="str">
        <f t="shared" ref="D40" ca="1" si="39">CONCATENATE("To: ",INDIRECT("'all trains &amp; jobs'!"&amp;L40))</f>
        <v xml:space="preserve">To: </v>
      </c>
      <c r="E40" s="284" t="str">
        <f t="shared" ref="E40" ca="1" si="40">CONCATENATE("To: ",INDIRECT("'all trains &amp; jobs'!"&amp;M40))</f>
        <v xml:space="preserve">To: </v>
      </c>
      <c r="F40" s="284" t="str">
        <f t="shared" ref="F40" ca="1" si="41">CONCATENATE("To: ",INDIRECT("'all trains &amp; jobs'!"&amp;N40))</f>
        <v xml:space="preserve">To: </v>
      </c>
      <c r="H40" s="84" t="str">
        <f>+H32</f>
        <v>m</v>
      </c>
      <c r="I40" s="84" t="str">
        <f>CONCATENATE($H40,I$36)</f>
        <v>m26</v>
      </c>
      <c r="J40" s="84" t="str">
        <f t="shared" si="26"/>
        <v>m27</v>
      </c>
      <c r="K40" s="84" t="str">
        <f t="shared" si="26"/>
        <v>m28</v>
      </c>
      <c r="L40" s="84" t="str">
        <f t="shared" si="26"/>
        <v>m29</v>
      </c>
      <c r="M40" s="84" t="str">
        <f t="shared" si="26"/>
        <v>m30</v>
      </c>
      <c r="N40" s="84" t="str">
        <f t="shared" si="26"/>
        <v>m31</v>
      </c>
    </row>
    <row r="41" spans="1:14">
      <c r="A41" s="285"/>
      <c r="B41" s="285"/>
      <c r="C41" s="285"/>
      <c r="D41" s="285"/>
      <c r="E41" s="285"/>
      <c r="F41" s="285"/>
    </row>
    <row r="42" spans="1:14">
      <c r="A42" s="283"/>
      <c r="B42" s="283"/>
      <c r="C42" s="283"/>
      <c r="D42" s="283"/>
      <c r="E42" s="283"/>
      <c r="F42" s="283"/>
    </row>
    <row r="43" spans="1:14">
      <c r="A43" s="283"/>
      <c r="B43" s="283"/>
      <c r="C43" s="283"/>
      <c r="D43" s="283"/>
      <c r="E43" s="283"/>
      <c r="F43" s="283"/>
    </row>
    <row r="44" spans="1:14">
      <c r="A44" s="286"/>
      <c r="B44" s="286"/>
      <c r="C44" s="286"/>
      <c r="D44" s="286"/>
      <c r="E44" s="286"/>
      <c r="F44" s="286"/>
      <c r="H44" s="83"/>
      <c r="I44" s="83">
        <f>+N36+1</f>
        <v>32</v>
      </c>
      <c r="J44" s="83">
        <f>+I44+1</f>
        <v>33</v>
      </c>
      <c r="K44" s="83">
        <f>+J44+1</f>
        <v>34</v>
      </c>
      <c r="L44" s="83">
        <f>+K44+1</f>
        <v>35</v>
      </c>
      <c r="M44" s="83">
        <f>+L44+1</f>
        <v>36</v>
      </c>
      <c r="N44" s="83">
        <f>+M44+1</f>
        <v>37</v>
      </c>
    </row>
    <row r="45" spans="1:14">
      <c r="A45" s="287" t="str">
        <f t="shared" ref="A45" ca="1" si="42">CONCATENATE("Train No. ",INDIRECT("'all trains &amp; jobs'!"&amp;I45))</f>
        <v xml:space="preserve">Train No. </v>
      </c>
      <c r="B45" s="287" t="str">
        <f t="shared" ref="B45" ca="1" si="43">CONCATENATE("Train No. ",INDIRECT("'all trains &amp; jobs'!"&amp;J45))</f>
        <v xml:space="preserve">Train No. </v>
      </c>
      <c r="C45" s="287" t="str">
        <f t="shared" ref="C45" ca="1" si="44">CONCATENATE("Train No. ",INDIRECT("'all trains &amp; jobs'!"&amp;K45))</f>
        <v xml:space="preserve">Train No. </v>
      </c>
      <c r="D45" s="287" t="str">
        <f t="shared" ref="D45" ca="1" si="45">CONCATENATE("Train No. ",INDIRECT("'all trains &amp; jobs'!"&amp;L45))</f>
        <v xml:space="preserve">Train No. </v>
      </c>
      <c r="E45" s="287" t="str">
        <f t="shared" ref="E45" ca="1" si="46">CONCATENATE("Train No. ",INDIRECT("'all trains &amp; jobs'!"&amp;M45))</f>
        <v xml:space="preserve">Train No. </v>
      </c>
      <c r="F45" s="287" t="str">
        <f t="shared" ref="F45" ca="1" si="47">CONCATENATE("Train No. ",INDIRECT("'all trains &amp; jobs'!"&amp;N45))</f>
        <v xml:space="preserve">Train No. </v>
      </c>
      <c r="H45" s="84" t="str">
        <f>+H37</f>
        <v>b</v>
      </c>
      <c r="I45" s="84" t="str">
        <f>CONCATENATE($H45,I$44)</f>
        <v>b32</v>
      </c>
      <c r="J45" s="84" t="str">
        <f t="shared" ref="J45:N48" si="48">CONCATENATE($H45,J$44)</f>
        <v>b33</v>
      </c>
      <c r="K45" s="84" t="str">
        <f t="shared" si="48"/>
        <v>b34</v>
      </c>
      <c r="L45" s="84" t="str">
        <f t="shared" si="48"/>
        <v>b35</v>
      </c>
      <c r="M45" s="84" t="str">
        <f t="shared" si="48"/>
        <v>b36</v>
      </c>
      <c r="N45" s="84" t="str">
        <f t="shared" si="48"/>
        <v>b37</v>
      </c>
    </row>
    <row r="46" spans="1:14">
      <c r="A46" s="282">
        <f t="shared" ref="A46" ca="1" si="49">INDIRECT("'all trains &amp; jobs'!"&amp;I46)</f>
        <v>0</v>
      </c>
      <c r="B46" s="282">
        <f t="shared" ref="B46" ca="1" si="50">INDIRECT("'all trains &amp; jobs'!"&amp;J46)</f>
        <v>0</v>
      </c>
      <c r="C46" s="282">
        <f t="shared" ref="C46" ca="1" si="51">INDIRECT("'all trains &amp; jobs'!"&amp;K46)</f>
        <v>0</v>
      </c>
      <c r="D46" s="282">
        <f t="shared" ref="D46" ca="1" si="52">INDIRECT("'all trains &amp; jobs'!"&amp;L46)</f>
        <v>0</v>
      </c>
      <c r="E46" s="282">
        <f t="shared" ref="E46" ca="1" si="53">INDIRECT("'all trains &amp; jobs'!"&amp;M46)</f>
        <v>0</v>
      </c>
      <c r="F46" s="282">
        <f t="shared" ref="F46" ca="1" si="54">INDIRECT("'all trains &amp; jobs'!"&amp;N46)</f>
        <v>0</v>
      </c>
      <c r="H46" s="84" t="str">
        <f>+H38</f>
        <v>c</v>
      </c>
      <c r="I46" s="84" t="str">
        <f>CONCATENATE($H46,I$44)</f>
        <v>c32</v>
      </c>
      <c r="J46" s="84" t="str">
        <f t="shared" si="48"/>
        <v>c33</v>
      </c>
      <c r="K46" s="84" t="str">
        <f t="shared" si="48"/>
        <v>c34</v>
      </c>
      <c r="L46" s="84" t="str">
        <f t="shared" si="48"/>
        <v>c35</v>
      </c>
      <c r="M46" s="84" t="str">
        <f t="shared" si="48"/>
        <v>c36</v>
      </c>
      <c r="N46" s="84" t="str">
        <f t="shared" si="48"/>
        <v>c37</v>
      </c>
    </row>
    <row r="47" spans="1:14">
      <c r="A47" s="283" t="str">
        <f t="shared" ref="A47" ca="1" si="55">CONCATENATE("From: ",INDIRECT("'all trains &amp; jobs'!"&amp;I47))</f>
        <v xml:space="preserve">From: </v>
      </c>
      <c r="B47" s="283" t="str">
        <f t="shared" ref="B47" ca="1" si="56">CONCATENATE("From: ",INDIRECT("'all trains &amp; jobs'!"&amp;J47))</f>
        <v xml:space="preserve">From: </v>
      </c>
      <c r="C47" s="283" t="str">
        <f t="shared" ref="C47" ca="1" si="57">CONCATENATE("From: ",INDIRECT("'all trains &amp; jobs'!"&amp;K47))</f>
        <v xml:space="preserve">From: </v>
      </c>
      <c r="D47" s="283" t="str">
        <f t="shared" ref="D47" ca="1" si="58">CONCATENATE("From: ",INDIRECT("'all trains &amp; jobs'!"&amp;L47))</f>
        <v xml:space="preserve">From: </v>
      </c>
      <c r="E47" s="283" t="str">
        <f t="shared" ref="E47" ca="1" si="59">CONCATENATE("From: ",INDIRECT("'all trains &amp; jobs'!"&amp;M47))</f>
        <v xml:space="preserve">From: </v>
      </c>
      <c r="F47" s="283" t="str">
        <f t="shared" ref="F47" ca="1" si="60">CONCATENATE("From: ",INDIRECT("'all trains &amp; jobs'!"&amp;N47))</f>
        <v xml:space="preserve">From: </v>
      </c>
      <c r="H47" s="84" t="str">
        <f>+H39</f>
        <v>l</v>
      </c>
      <c r="I47" s="84" t="str">
        <f>CONCATENATE($H47,I$44)</f>
        <v>l32</v>
      </c>
      <c r="J47" s="84" t="str">
        <f t="shared" si="48"/>
        <v>l33</v>
      </c>
      <c r="K47" s="84" t="str">
        <f t="shared" si="48"/>
        <v>l34</v>
      </c>
      <c r="L47" s="84" t="str">
        <f t="shared" si="48"/>
        <v>l35</v>
      </c>
      <c r="M47" s="84" t="str">
        <f t="shared" si="48"/>
        <v>l36</v>
      </c>
      <c r="N47" s="84" t="str">
        <f t="shared" si="48"/>
        <v>l37</v>
      </c>
    </row>
    <row r="48" spans="1:14" ht="15.75" thickBot="1">
      <c r="A48" s="284" t="str">
        <f t="shared" ref="A48" ca="1" si="61">CONCATENATE("To: ",INDIRECT("'all trains &amp; jobs'!"&amp;I48))</f>
        <v xml:space="preserve">To: </v>
      </c>
      <c r="B48" s="284" t="str">
        <f t="shared" ref="B48" ca="1" si="62">CONCATENATE("To: ",INDIRECT("'all trains &amp; jobs'!"&amp;J48))</f>
        <v xml:space="preserve">To: </v>
      </c>
      <c r="C48" s="284" t="str">
        <f t="shared" ref="C48" ca="1" si="63">CONCATENATE("To: ",INDIRECT("'all trains &amp; jobs'!"&amp;K48))</f>
        <v xml:space="preserve">To: </v>
      </c>
      <c r="D48" s="284" t="str">
        <f t="shared" ref="D48" ca="1" si="64">CONCATENATE("To: ",INDIRECT("'all trains &amp; jobs'!"&amp;L48))</f>
        <v xml:space="preserve">To: </v>
      </c>
      <c r="E48" s="284" t="str">
        <f t="shared" ref="E48" ca="1" si="65">CONCATENATE("To: ",INDIRECT("'all trains &amp; jobs'!"&amp;M48))</f>
        <v xml:space="preserve">To: </v>
      </c>
      <c r="F48" s="284" t="str">
        <f t="shared" ref="F48" ca="1" si="66">CONCATENATE("To: ",INDIRECT("'all trains &amp; jobs'!"&amp;N48))</f>
        <v xml:space="preserve">To: </v>
      </c>
      <c r="H48" s="84" t="str">
        <f>+H40</f>
        <v>m</v>
      </c>
      <c r="I48" s="84" t="str">
        <f>CONCATENATE($H48,I$44)</f>
        <v>m32</v>
      </c>
      <c r="J48" s="84" t="str">
        <f t="shared" si="48"/>
        <v>m33</v>
      </c>
      <c r="K48" s="84" t="str">
        <f t="shared" si="48"/>
        <v>m34</v>
      </c>
      <c r="L48" s="84" t="str">
        <f t="shared" si="48"/>
        <v>m35</v>
      </c>
      <c r="M48" s="84" t="str">
        <f t="shared" si="48"/>
        <v>m36</v>
      </c>
      <c r="N48" s="84" t="str">
        <f t="shared" si="48"/>
        <v>m37</v>
      </c>
    </row>
  </sheetData>
  <printOptions horizontalCentered="1" verticalCentered="1"/>
  <pageMargins left="0.39370078740157483" right="0.39370078740157483" top="0.39370078740157483" bottom="0.3937007874015748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pageSetUpPr fitToPage="1"/>
  </sheetPr>
  <dimension ref="A1:T23"/>
  <sheetViews>
    <sheetView workbookViewId="0">
      <selection activeCell="C7" sqref="C7"/>
    </sheetView>
  </sheetViews>
  <sheetFormatPr baseColWidth="10" defaultColWidth="11.42578125" defaultRowHeight="12.75"/>
  <cols>
    <col min="1" max="6" width="28.7109375" style="51" customWidth="1"/>
    <col min="7" max="7" width="4.85546875" style="51" customWidth="1"/>
    <col min="8" max="14" width="11.42578125" style="51" hidden="1" customWidth="1"/>
    <col min="15" max="20" width="8" style="51" customWidth="1"/>
    <col min="21" max="16384" width="11.42578125" style="51"/>
  </cols>
  <sheetData>
    <row r="1" spans="1:20" ht="35.25" customHeight="1" thickTop="1">
      <c r="A1" s="49" t="s">
        <v>222</v>
      </c>
      <c r="B1" s="49" t="s">
        <v>222</v>
      </c>
      <c r="C1" s="49" t="s">
        <v>222</v>
      </c>
      <c r="D1" s="49" t="s">
        <v>222</v>
      </c>
      <c r="E1" s="49" t="s">
        <v>222</v>
      </c>
      <c r="F1" s="49" t="s">
        <v>222</v>
      </c>
      <c r="H1" s="83"/>
      <c r="I1" s="83">
        <v>2</v>
      </c>
      <c r="J1" s="83">
        <v>3</v>
      </c>
      <c r="K1" s="83">
        <v>4</v>
      </c>
      <c r="L1" s="83">
        <v>5</v>
      </c>
      <c r="M1" s="83">
        <v>6</v>
      </c>
      <c r="N1" s="83">
        <v>7</v>
      </c>
      <c r="O1" s="206" t="s">
        <v>149</v>
      </c>
    </row>
    <row r="2" spans="1:20" s="54" customFormat="1">
      <c r="A2" s="81" t="str">
        <f t="shared" ref="A2:F2" ca="1" si="0">CONCATENATE("Train No. ",INDIRECT("'all trains &amp; jobs'!"&amp;I2))</f>
        <v>Train No. MYM</v>
      </c>
      <c r="B2" s="81" t="str">
        <f t="shared" ca="1" si="0"/>
        <v>Train No. JTL</v>
      </c>
      <c r="C2" s="81" t="str">
        <f t="shared" ca="1" si="0"/>
        <v>Train No. FTL</v>
      </c>
      <c r="D2" s="81" t="str">
        <f t="shared" ca="1" si="0"/>
        <v>Train No. MCL</v>
      </c>
      <c r="E2" s="81" t="str">
        <f t="shared" ca="1" si="0"/>
        <v>Train No. TML</v>
      </c>
      <c r="F2" s="81" t="str">
        <f t="shared" ca="1" si="0"/>
        <v>Train No. 101</v>
      </c>
      <c r="H2" s="84" t="s">
        <v>37</v>
      </c>
      <c r="I2" s="84" t="str">
        <f t="shared" ref="I2:N2" si="1">CONCATENATE($H2,I$1)</f>
        <v>b2</v>
      </c>
      <c r="J2" s="84" t="str">
        <f t="shared" si="1"/>
        <v>b3</v>
      </c>
      <c r="K2" s="84" t="str">
        <f t="shared" si="1"/>
        <v>b4</v>
      </c>
      <c r="L2" s="84" t="str">
        <f t="shared" si="1"/>
        <v>b5</v>
      </c>
      <c r="M2" s="84" t="str">
        <f t="shared" si="1"/>
        <v>b6</v>
      </c>
      <c r="N2" s="84" t="str">
        <f t="shared" si="1"/>
        <v>b7</v>
      </c>
      <c r="O2" s="205" t="s">
        <v>120</v>
      </c>
      <c r="P2" s="205" t="s">
        <v>120</v>
      </c>
      <c r="Q2" s="205" t="s">
        <v>120</v>
      </c>
      <c r="R2" s="205" t="s">
        <v>120</v>
      </c>
      <c r="S2" s="205" t="s">
        <v>120</v>
      </c>
      <c r="T2" s="205" t="s">
        <v>120</v>
      </c>
    </row>
    <row r="3" spans="1:20" s="57" customFormat="1">
      <c r="A3" s="80" t="str">
        <f t="shared" ref="A3:F3" ca="1" si="2">INDIRECT("'all trains &amp; jobs'!"&amp;I3)</f>
        <v>Manaukee Yard Master</v>
      </c>
      <c r="B3" s="80" t="str">
        <f t="shared" ca="1" si="2"/>
        <v>Johnstown Local</v>
      </c>
      <c r="C3" s="80" t="str">
        <f t="shared" ca="1" si="2"/>
        <v>Fremont Local</v>
      </c>
      <c r="D3" s="80" t="str">
        <f t="shared" ca="1" si="2"/>
        <v>Maricopa Local</v>
      </c>
      <c r="E3" s="80" t="str">
        <f t="shared" ca="1" si="2"/>
        <v>Trunklaid Mixed Local</v>
      </c>
      <c r="F3" s="80" t="str">
        <f t="shared" ca="1" si="2"/>
        <v>Morning Sarah Creek Manifest</v>
      </c>
      <c r="H3" s="85" t="s">
        <v>38</v>
      </c>
      <c r="I3" s="84" t="str">
        <f t="shared" ref="I3:N10" si="3">CONCATENATE($H3,I$1)</f>
        <v>c2</v>
      </c>
      <c r="J3" s="84" t="str">
        <f t="shared" si="3"/>
        <v>c3</v>
      </c>
      <c r="K3" s="84" t="str">
        <f t="shared" si="3"/>
        <v>c4</v>
      </c>
      <c r="L3" s="84" t="str">
        <f t="shared" si="3"/>
        <v>c5</v>
      </c>
      <c r="M3" s="84" t="str">
        <f t="shared" si="3"/>
        <v>c6</v>
      </c>
      <c r="N3" s="84" t="str">
        <f t="shared" si="3"/>
        <v>c7</v>
      </c>
      <c r="O3" s="205" t="s">
        <v>120</v>
      </c>
      <c r="P3" s="205" t="s">
        <v>120</v>
      </c>
      <c r="Q3" s="205" t="s">
        <v>120</v>
      </c>
      <c r="R3" s="205" t="s">
        <v>120</v>
      </c>
      <c r="S3" s="205" t="s">
        <v>120</v>
      </c>
      <c r="T3" s="205" t="s">
        <v>120</v>
      </c>
    </row>
    <row r="4" spans="1:20" s="59" customFormat="1">
      <c r="A4" s="58" t="str">
        <f t="shared" ref="A4:F4" ca="1" si="4">IF(O2="Y",CONCATENATE("From: ",INDIRECT("'all trains &amp; jobs'!"&amp;I4),"  Track ",INDIRECT("'all trains &amp; jobs'!"&amp;O4)),CONCATENATE("From: ",INDIRECT("'all trains &amp; jobs'!"&amp;I4)))</f>
        <v>From: Manaukee  Track Engine Shop</v>
      </c>
      <c r="B4" s="58" t="str">
        <f t="shared" ca="1" si="4"/>
        <v>From: Manaukee  Track Engine Shop</v>
      </c>
      <c r="C4" s="58" t="str">
        <f t="shared" ca="1" si="4"/>
        <v>From: Fremont  Track Engine Shop</v>
      </c>
      <c r="D4" s="58" t="str">
        <f t="shared" ca="1" si="4"/>
        <v xml:space="preserve">From: Maricopa  Track </v>
      </c>
      <c r="E4" s="58" t="str">
        <f t="shared" ca="1" si="4"/>
        <v>From: Manaukee  Track Engine Shop</v>
      </c>
      <c r="F4" s="58" t="str">
        <f t="shared" ca="1" si="4"/>
        <v>From: Sarah Creek  Track 1</v>
      </c>
      <c r="H4" s="86" t="s">
        <v>39</v>
      </c>
      <c r="I4" s="84" t="str">
        <f t="shared" si="3"/>
        <v>d2</v>
      </c>
      <c r="J4" s="84" t="str">
        <f t="shared" si="3"/>
        <v>d3</v>
      </c>
      <c r="K4" s="84" t="str">
        <f t="shared" si="3"/>
        <v>d4</v>
      </c>
      <c r="L4" s="84" t="str">
        <f t="shared" si="3"/>
        <v>d5</v>
      </c>
      <c r="M4" s="84" t="str">
        <f t="shared" si="3"/>
        <v>d6</v>
      </c>
      <c r="N4" s="84" t="str">
        <f t="shared" si="3"/>
        <v>d7</v>
      </c>
      <c r="O4" s="59" t="s">
        <v>127</v>
      </c>
      <c r="P4" s="59" t="s">
        <v>128</v>
      </c>
      <c r="Q4" s="59" t="s">
        <v>129</v>
      </c>
      <c r="R4" s="59" t="s">
        <v>130</v>
      </c>
      <c r="S4" s="59" t="s">
        <v>126</v>
      </c>
      <c r="T4" s="59" t="s">
        <v>125</v>
      </c>
    </row>
    <row r="5" spans="1:20" s="59" customFormat="1">
      <c r="A5" s="204" t="str">
        <f t="shared" ref="A5:F5" ca="1" si="5">IF(O3="Y",CONCATENATE("To: ",INDIRECT("'all trains &amp; jobs'!"&amp;I5),"  Track ",INDIRECT("'all trains &amp; jobs'!"&amp;O5)),CONCATENATE("To: ",INDIRECT("'all trains &amp; jobs'!"&amp;I5)))</f>
        <v>To: Manaukee  Track Engine Shop</v>
      </c>
      <c r="B5" s="204" t="str">
        <f t="shared" ca="1" si="5"/>
        <v>To: Manaukee  Track Engine Shop</v>
      </c>
      <c r="C5" s="204" t="str">
        <f t="shared" ca="1" si="5"/>
        <v>To: Fremont  Track Engine Shop</v>
      </c>
      <c r="D5" s="204" t="str">
        <f t="shared" ca="1" si="5"/>
        <v xml:space="preserve">To: Maricopa  Track </v>
      </c>
      <c r="E5" s="204" t="str">
        <f t="shared" ca="1" si="5"/>
        <v>To: Manaukee  Track Engine Shop</v>
      </c>
      <c r="F5" s="204" t="str">
        <f t="shared" ca="1" si="5"/>
        <v>To: Manaukee  Track Engine Shop</v>
      </c>
      <c r="H5" s="86" t="s">
        <v>40</v>
      </c>
      <c r="I5" s="84" t="str">
        <f t="shared" si="3"/>
        <v>e2</v>
      </c>
      <c r="J5" s="84" t="str">
        <f t="shared" si="3"/>
        <v>e3</v>
      </c>
      <c r="K5" s="84" t="str">
        <f t="shared" si="3"/>
        <v>e4</v>
      </c>
      <c r="L5" s="84" t="str">
        <f t="shared" si="3"/>
        <v>e5</v>
      </c>
      <c r="M5" s="84" t="str">
        <f t="shared" si="3"/>
        <v>e6</v>
      </c>
      <c r="N5" s="84" t="str">
        <f t="shared" si="3"/>
        <v>e7</v>
      </c>
      <c r="O5" s="59" t="s">
        <v>136</v>
      </c>
      <c r="P5" s="59" t="s">
        <v>131</v>
      </c>
      <c r="Q5" s="59" t="s">
        <v>132</v>
      </c>
      <c r="R5" s="59" t="s">
        <v>133</v>
      </c>
      <c r="S5" s="59" t="s">
        <v>134</v>
      </c>
      <c r="T5" s="59" t="s">
        <v>135</v>
      </c>
    </row>
    <row r="6" spans="1:20" s="62" customFormat="1" hidden="1">
      <c r="A6" s="61"/>
      <c r="B6" s="61"/>
      <c r="C6" s="61"/>
      <c r="D6" s="61"/>
      <c r="E6" s="61"/>
      <c r="F6" s="61"/>
      <c r="H6" s="87"/>
      <c r="I6" s="84"/>
      <c r="J6" s="84"/>
      <c r="K6" s="84"/>
      <c r="L6" s="84"/>
      <c r="M6" s="84"/>
      <c r="N6" s="84"/>
    </row>
    <row r="7" spans="1:20" s="64" customFormat="1" ht="174" customHeight="1">
      <c r="A7" s="63" t="str">
        <f t="shared" ref="A7:F7" ca="1" si="6">INDIRECT("'all trains &amp; jobs'!"&amp;I7)</f>
        <v>Waggons für Manaukee zustellen und abholen. Eingehende Waggons der Manifests für die Locals sortieren. Die abendlichen Manifests werden vom Yard Master angefordert, sobald alle abzufahrenden Wagen sortiert sind.</v>
      </c>
      <c r="B7" s="63" t="str">
        <f t="shared" ca="1" si="6"/>
        <v>Bedient Johnstown, South Railroad Street und Jock&amp;Meldrum. Wird vom Manaukee Yard Master angefordert.</v>
      </c>
      <c r="C7" s="63" t="str">
        <f t="shared" ca="1" si="6"/>
        <v>Bedient Fremont, Swift Industries, Haysi, KT Feldspar &amp; Colorado Cement. Alle abzufahrenden Wagen (keine Kohle, kein Zement) abholen. Vor der Abfahrt aus Fremont unbedingt Freigabe zur Abfahrt vom Yard Master Manaukee einholen. Zug nach Manaukee bringen. Auf der Rückfahrt von Manaukee die Wagen in Butte nach Betriebsstellen blocken.</v>
      </c>
      <c r="D7" s="63" t="str">
        <f t="shared" ca="1" si="6"/>
        <v xml:space="preserve">Bedient Maricopa, Skibo &amp; Calahan Paper. Alle abzufahrenden Wagen abholen. Vor der Abfahrt aus Maricopa unbedingt Freigabe zur Abfahrt vom Yard Master Manaukee einholen. Zug nach Manaukee bringen. Zuzustellende Wagen in Manaukee abholen und zustellen. </v>
      </c>
      <c r="E7" s="63" t="str">
        <f t="shared" ca="1" si="6"/>
        <v>Bedient Trunklaid Valley, Parker ProFlame, Parker Plastics &amp; Perish Hill.  Wird vom Manaukee Yard Master angefordert. Bei der Ankunft in Trunklaid Valley zuerst die Passagiere aussteigen lassen!</v>
      </c>
      <c r="F7" s="63" t="str">
        <f t="shared" ca="1" si="6"/>
        <v>Manifest von Sarah Creek Yard nach Manaukee. Bediene Boonford. In Manaukee alle Wagen an Yardmaster Manaukee übergeben. Loks bereitstellen als Zug Nummer 104.</v>
      </c>
      <c r="H7" s="88" t="s">
        <v>41</v>
      </c>
      <c r="I7" s="84" t="str">
        <f t="shared" si="3"/>
        <v>f2</v>
      </c>
      <c r="J7" s="84" t="str">
        <f t="shared" si="3"/>
        <v>f3</v>
      </c>
      <c r="K7" s="84" t="str">
        <f t="shared" si="3"/>
        <v>f4</v>
      </c>
      <c r="L7" s="84" t="str">
        <f t="shared" si="3"/>
        <v>f5</v>
      </c>
      <c r="M7" s="84" t="str">
        <f t="shared" si="3"/>
        <v>f6</v>
      </c>
      <c r="N7" s="84" t="str">
        <f t="shared" si="3"/>
        <v>f7</v>
      </c>
    </row>
    <row r="8" spans="1:20" s="64" customFormat="1" ht="41.25" customHeight="1">
      <c r="B8" s="288"/>
      <c r="C8" s="288"/>
      <c r="D8" s="288"/>
      <c r="E8" s="79"/>
      <c r="F8" s="288"/>
      <c r="H8" s="88"/>
      <c r="I8" s="84"/>
      <c r="J8" s="84"/>
      <c r="K8" s="84"/>
      <c r="L8" s="84"/>
      <c r="M8" s="84"/>
      <c r="N8" s="84"/>
    </row>
    <row r="9" spans="1:20" s="62" customFormat="1" ht="3.75" customHeight="1">
      <c r="A9" s="61"/>
      <c r="B9" s="61"/>
      <c r="C9" s="61"/>
      <c r="D9" s="61"/>
      <c r="E9" s="61"/>
      <c r="F9" s="61"/>
      <c r="H9" s="87"/>
      <c r="I9" s="84"/>
      <c r="J9" s="84"/>
      <c r="K9" s="84"/>
      <c r="L9" s="84"/>
      <c r="M9" s="84"/>
      <c r="N9" s="84"/>
    </row>
    <row r="10" spans="1:20" s="62" customFormat="1" ht="15" customHeight="1">
      <c r="A10" s="53" t="str">
        <f t="shared" ref="A10:F10" ca="1" si="7">CONCATENATE("# ",INDIRECT("'all trains &amp; jobs'!"&amp;I10))</f>
        <v># 1</v>
      </c>
      <c r="B10" s="53" t="str">
        <f t="shared" ca="1" si="7"/>
        <v># 2</v>
      </c>
      <c r="C10" s="53" t="str">
        <f t="shared" ca="1" si="7"/>
        <v># 3</v>
      </c>
      <c r="D10" s="53" t="str">
        <f t="shared" ca="1" si="7"/>
        <v># 4</v>
      </c>
      <c r="E10" s="53" t="str">
        <f t="shared" ca="1" si="7"/>
        <v># 5</v>
      </c>
      <c r="F10" s="53" t="str">
        <f t="shared" ca="1" si="7"/>
        <v># 6</v>
      </c>
      <c r="H10" s="87" t="s">
        <v>42</v>
      </c>
      <c r="I10" s="84" t="str">
        <f t="shared" si="3"/>
        <v>a2</v>
      </c>
      <c r="J10" s="84" t="str">
        <f t="shared" si="3"/>
        <v>a3</v>
      </c>
      <c r="K10" s="84" t="str">
        <f t="shared" si="3"/>
        <v>a4</v>
      </c>
      <c r="L10" s="84" t="str">
        <f t="shared" si="3"/>
        <v>a5</v>
      </c>
      <c r="M10" s="84" t="str">
        <f t="shared" si="3"/>
        <v>a6</v>
      </c>
      <c r="N10" s="84" t="str">
        <f t="shared" si="3"/>
        <v>a7</v>
      </c>
    </row>
    <row r="11" spans="1:20" s="62" customFormat="1" ht="13.5" thickBot="1">
      <c r="A11" s="61"/>
      <c r="B11" s="61"/>
      <c r="C11" s="61"/>
      <c r="D11" s="61"/>
      <c r="E11" s="61"/>
      <c r="F11" s="61"/>
      <c r="H11" s="87"/>
      <c r="I11" s="87"/>
      <c r="J11" s="87"/>
      <c r="K11" s="87"/>
      <c r="L11" s="87"/>
      <c r="M11" s="87"/>
      <c r="N11" s="87"/>
    </row>
    <row r="12" spans="1:20" ht="35.25" customHeight="1" thickTop="1">
      <c r="A12" s="65"/>
      <c r="B12" s="65"/>
      <c r="C12" s="65"/>
      <c r="D12" s="65"/>
      <c r="E12" s="65"/>
      <c r="F12" s="65"/>
      <c r="H12" s="83"/>
      <c r="I12" s="83">
        <v>8</v>
      </c>
      <c r="J12" s="83">
        <v>9</v>
      </c>
      <c r="K12" s="83">
        <v>10</v>
      </c>
      <c r="L12" s="83">
        <v>11</v>
      </c>
      <c r="M12" s="83">
        <v>12</v>
      </c>
      <c r="N12" s="83">
        <v>13</v>
      </c>
    </row>
    <row r="13" spans="1:20" s="54" customFormat="1">
      <c r="A13" s="81" t="str">
        <f t="shared" ref="A13:F13" ca="1" si="8">CONCATENATE("Train No. ",INDIRECT("'all trains &amp; jobs'!"&amp;I13))</f>
        <v>Train No. 102</v>
      </c>
      <c r="B13" s="81" t="str">
        <f t="shared" ca="1" si="8"/>
        <v>Train No. 200</v>
      </c>
      <c r="C13" s="81" t="str">
        <f t="shared" ca="1" si="8"/>
        <v>Train No. 301</v>
      </c>
      <c r="D13" s="81" t="str">
        <f t="shared" ca="1" si="8"/>
        <v>Train No. 400</v>
      </c>
      <c r="E13" s="81" t="str">
        <f t="shared" ca="1" si="8"/>
        <v>Train No. 401</v>
      </c>
      <c r="F13" s="81" t="str">
        <f t="shared" ca="1" si="8"/>
        <v>Train No. 500/501</v>
      </c>
      <c r="H13" s="84" t="s">
        <v>37</v>
      </c>
      <c r="I13" s="84" t="str">
        <f>CONCATENATE($H13,I$12)</f>
        <v>b8</v>
      </c>
      <c r="J13" s="84" t="str">
        <f t="shared" ref="J13:N18" si="9">CONCATENATE($H13,J$12)</f>
        <v>b9</v>
      </c>
      <c r="K13" s="84" t="str">
        <f t="shared" si="9"/>
        <v>b10</v>
      </c>
      <c r="L13" s="84" t="str">
        <f t="shared" si="9"/>
        <v>b11</v>
      </c>
      <c r="M13" s="84" t="str">
        <f t="shared" si="9"/>
        <v>b12</v>
      </c>
      <c r="N13" s="84" t="str">
        <f t="shared" si="9"/>
        <v>b13</v>
      </c>
      <c r="O13" s="205" t="s">
        <v>120</v>
      </c>
      <c r="P13" s="205" t="s">
        <v>120</v>
      </c>
      <c r="Q13" s="205" t="s">
        <v>120</v>
      </c>
      <c r="R13" s="205" t="s">
        <v>120</v>
      </c>
      <c r="S13" s="205" t="s">
        <v>120</v>
      </c>
      <c r="T13" s="205" t="s">
        <v>120</v>
      </c>
    </row>
    <row r="14" spans="1:20" s="57" customFormat="1">
      <c r="A14" s="80" t="str">
        <f t="shared" ref="A14:F14" ca="1" si="10">INDIRECT("'all trains &amp; jobs'!"&amp;I14)</f>
        <v>Morning Erehwyna Manifest</v>
      </c>
      <c r="B14" s="80" t="str">
        <f t="shared" ca="1" si="10"/>
        <v>Fremont Valley Sneaker West</v>
      </c>
      <c r="C14" s="80" t="str">
        <f t="shared" ca="1" si="10"/>
        <v>Auto Parts Express</v>
      </c>
      <c r="D14" s="80" t="str">
        <f t="shared" ca="1" si="10"/>
        <v>Manifest 1</v>
      </c>
      <c r="E14" s="80" t="str">
        <f t="shared" ca="1" si="10"/>
        <v>Passenger 1</v>
      </c>
      <c r="F14" s="80" t="str">
        <f t="shared" ca="1" si="10"/>
        <v>Coal Collector</v>
      </c>
      <c r="H14" s="85" t="s">
        <v>38</v>
      </c>
      <c r="I14" s="84" t="str">
        <f>CONCATENATE($H14,I$12)</f>
        <v>c8</v>
      </c>
      <c r="J14" s="84" t="str">
        <f t="shared" si="9"/>
        <v>c9</v>
      </c>
      <c r="K14" s="84" t="str">
        <f t="shared" si="9"/>
        <v>c10</v>
      </c>
      <c r="L14" s="84" t="str">
        <f t="shared" si="9"/>
        <v>c11</v>
      </c>
      <c r="M14" s="84" t="str">
        <f t="shared" si="9"/>
        <v>c12</v>
      </c>
      <c r="N14" s="84" t="str">
        <f t="shared" si="9"/>
        <v>c13</v>
      </c>
      <c r="O14" s="205" t="s">
        <v>120</v>
      </c>
      <c r="P14" s="205" t="s">
        <v>120</v>
      </c>
      <c r="Q14" s="205" t="s">
        <v>120</v>
      </c>
      <c r="R14" s="205" t="s">
        <v>120</v>
      </c>
      <c r="S14" s="205" t="s">
        <v>120</v>
      </c>
      <c r="T14" s="205" t="s">
        <v>120</v>
      </c>
    </row>
    <row r="15" spans="1:20" s="59" customFormat="1">
      <c r="A15" s="58" t="str">
        <f t="shared" ref="A15:F15" ca="1" si="11">IF(O13="Y",CONCATENATE("From: ",INDIRECT("'all trains &amp; jobs'!"&amp;I15),"  Track ",INDIRECT("'all trains &amp; jobs'!"&amp;O15)),CONCATENATE("From: ",INDIRECT("'all trains &amp; jobs'!"&amp;I15)))</f>
        <v>From: Erehwyna  Track 1</v>
      </c>
      <c r="B15" s="58" t="str">
        <f t="shared" ca="1" si="11"/>
        <v>From: Fremont  Track Depot track</v>
      </c>
      <c r="C15" s="58" t="str">
        <f t="shared" ca="1" si="11"/>
        <v>From: Manaukee  Track Yard Track</v>
      </c>
      <c r="D15" s="58" t="str">
        <f t="shared" ca="1" si="11"/>
        <v>From: Sarah Creek  Track 3</v>
      </c>
      <c r="E15" s="58" t="str">
        <f t="shared" ca="1" si="11"/>
        <v>From: Erehwyna  Track 4</v>
      </c>
      <c r="F15" s="58" t="str">
        <f t="shared" ca="1" si="11"/>
        <v>From: Erehwyna  Track 5</v>
      </c>
      <c r="H15" s="86" t="s">
        <v>39</v>
      </c>
      <c r="I15" s="84" t="str">
        <f>CONCATENATE($H15,I$12)</f>
        <v>d8</v>
      </c>
      <c r="J15" s="84" t="str">
        <f t="shared" si="9"/>
        <v>d9</v>
      </c>
      <c r="K15" s="84" t="str">
        <f t="shared" si="9"/>
        <v>d10</v>
      </c>
      <c r="L15" s="84" t="str">
        <f t="shared" si="9"/>
        <v>d11</v>
      </c>
      <c r="M15" s="84" t="str">
        <f t="shared" si="9"/>
        <v>d12</v>
      </c>
      <c r="N15" s="84" t="str">
        <f t="shared" si="9"/>
        <v>d13</v>
      </c>
      <c r="O15" s="59" t="s">
        <v>137</v>
      </c>
      <c r="P15" s="59" t="s">
        <v>139</v>
      </c>
      <c r="Q15" s="59" t="s">
        <v>140</v>
      </c>
      <c r="R15" s="59" t="s">
        <v>141</v>
      </c>
      <c r="S15" s="59" t="s">
        <v>142</v>
      </c>
      <c r="T15" s="59" t="s">
        <v>143</v>
      </c>
    </row>
    <row r="16" spans="1:20" s="59" customFormat="1">
      <c r="A16" s="204" t="str">
        <f t="shared" ref="A16:F16" ca="1" si="12">IF(O14="Y",CONCATENATE("To: ",INDIRECT("'all trains &amp; jobs'!"&amp;I16),"  Track ",INDIRECT("'all trains &amp; jobs'!"&amp;O16)),CONCATENATE("To: ",INDIRECT("'all trains &amp; jobs'!"&amp;I16)))</f>
        <v>To: Manaukee  Track Engine Shop</v>
      </c>
      <c r="B16" s="204" t="str">
        <f t="shared" ca="1" si="12"/>
        <v>To: Sarah Creek Yard  Track 1</v>
      </c>
      <c r="C16" s="204" t="str">
        <f t="shared" ca="1" si="12"/>
        <v>To: Sarah Creek Yard  Track 2</v>
      </c>
      <c r="D16" s="204" t="str">
        <f t="shared" ca="1" si="12"/>
        <v>To: Erehwyna  Track 3</v>
      </c>
      <c r="E16" s="204" t="str">
        <f t="shared" ca="1" si="12"/>
        <v>To: Sarah Creek  Track 4</v>
      </c>
      <c r="F16" s="204" t="str">
        <f t="shared" ca="1" si="12"/>
        <v>To: Erehwyna  Track 5</v>
      </c>
      <c r="H16" s="86" t="s">
        <v>40</v>
      </c>
      <c r="I16" s="84" t="str">
        <f>CONCATENATE($H16,I$12)</f>
        <v>e8</v>
      </c>
      <c r="J16" s="84" t="str">
        <f t="shared" si="9"/>
        <v>e9</v>
      </c>
      <c r="K16" s="84" t="str">
        <f t="shared" si="9"/>
        <v>e10</v>
      </c>
      <c r="L16" s="84" t="str">
        <f t="shared" si="9"/>
        <v>e11</v>
      </c>
      <c r="M16" s="84" t="str">
        <f t="shared" si="9"/>
        <v>e12</v>
      </c>
      <c r="N16" s="84" t="str">
        <f t="shared" si="9"/>
        <v>e13</v>
      </c>
      <c r="O16" s="59" t="s">
        <v>138</v>
      </c>
      <c r="P16" s="59" t="s">
        <v>144</v>
      </c>
      <c r="Q16" s="59" t="s">
        <v>145</v>
      </c>
      <c r="R16" s="59" t="s">
        <v>146</v>
      </c>
      <c r="S16" s="59" t="s">
        <v>147</v>
      </c>
      <c r="T16" s="59" t="s">
        <v>148</v>
      </c>
    </row>
    <row r="17" spans="1:14" hidden="1">
      <c r="A17" s="61"/>
      <c r="B17" s="61"/>
      <c r="C17" s="61"/>
      <c r="D17" s="61"/>
      <c r="E17" s="61"/>
      <c r="F17" s="61"/>
      <c r="H17" s="87"/>
      <c r="I17" s="83"/>
      <c r="J17" s="83"/>
      <c r="K17" s="83"/>
      <c r="L17" s="83"/>
      <c r="M17" s="83"/>
      <c r="N17" s="83"/>
    </row>
    <row r="18" spans="1:14" s="64" customFormat="1" ht="174" customHeight="1">
      <c r="A18" s="278" t="str">
        <f t="shared" ref="A18:F18" ca="1" si="13">INDIRECT("'all trains &amp; jobs'!"&amp;I18)</f>
        <v>Manifest von Erehwyna Yard nach Manaukee. In Manaukee alle Wagen an Yardmaster Manaukee übergeben. Loks bereitstellen als Zug Nummer 105.</v>
      </c>
      <c r="B18" s="277" t="str">
        <f t="shared" ca="1" si="13"/>
        <v>Passagierzug von Fremont nach Colorado Cement, zurück nach Fremont nach Sarah Creek Yard. Hält in Fremont, Colorado Cement, Fremont, Butte, Maricopa. In Sarah Creek Yard als Zug 201 bereitstellen.</v>
      </c>
      <c r="C18" s="71" t="str">
        <f t="shared" ca="1" si="13"/>
        <v>Fährt von Manaukee Yard Track nach Sarah Creek Yard. Als Zug 302 bereitstellen.</v>
      </c>
      <c r="D18" s="71" t="str">
        <f t="shared" ca="1" si="13"/>
        <v>Durchgangszug von Sarah Creek Yard nach Erehwyna. Als Zug 405 bereitstellen</v>
      </c>
      <c r="E18" s="71" t="str">
        <f t="shared" ca="1" si="13"/>
        <v>Passenger nach Sarah Creek. Hält in Johnstown, Butte und Maricopa. Als Zug 406 bereitstellen.</v>
      </c>
      <c r="F18" s="71" t="str">
        <f t="shared" ca="1" si="13"/>
        <v>Fährt von Erehwyna Yard nach South King Street. Bedient alle Minen von Fremont bis South King Street. Kehrt mit den beladenen Kohlewaggons als Zug 501 nach Erehwyna zurück.</v>
      </c>
      <c r="H18" s="88" t="s">
        <v>41</v>
      </c>
      <c r="I18" s="84" t="str">
        <f>CONCATENATE($H18,I$12)</f>
        <v>f8</v>
      </c>
      <c r="J18" s="84" t="str">
        <f t="shared" si="9"/>
        <v>f9</v>
      </c>
      <c r="K18" s="84" t="str">
        <f t="shared" si="9"/>
        <v>f10</v>
      </c>
      <c r="L18" s="84" t="str">
        <f t="shared" si="9"/>
        <v>f11</v>
      </c>
      <c r="M18" s="84" t="str">
        <f t="shared" si="9"/>
        <v>f12</v>
      </c>
      <c r="N18" s="84" t="str">
        <f t="shared" si="9"/>
        <v>f13</v>
      </c>
    </row>
    <row r="19" spans="1:14" s="64" customFormat="1" ht="41.25" customHeight="1">
      <c r="A19" s="288"/>
      <c r="B19" s="288" t="s">
        <v>576</v>
      </c>
      <c r="C19" s="288" t="s">
        <v>672</v>
      </c>
      <c r="D19" s="79"/>
      <c r="F19" s="288"/>
      <c r="H19" s="88"/>
      <c r="I19" s="88"/>
      <c r="J19" s="88"/>
      <c r="K19" s="88"/>
      <c r="L19" s="88"/>
      <c r="M19" s="88"/>
      <c r="N19" s="88"/>
    </row>
    <row r="20" spans="1:14" ht="3.75" customHeight="1">
      <c r="A20" s="61"/>
      <c r="B20" s="70"/>
      <c r="C20" s="70"/>
      <c r="D20" s="70"/>
      <c r="E20" s="70"/>
      <c r="F20" s="70"/>
      <c r="H20" s="88"/>
      <c r="I20" s="83"/>
      <c r="J20" s="83"/>
      <c r="K20" s="83"/>
      <c r="L20" s="83"/>
      <c r="M20" s="83"/>
      <c r="N20" s="83"/>
    </row>
    <row r="21" spans="1:14" ht="15" customHeight="1">
      <c r="A21" s="53" t="str">
        <f t="shared" ref="A21:F21" ca="1" si="14">CONCATENATE("# ",INDIRECT("'all trains &amp; jobs'!"&amp;I21))</f>
        <v># 7</v>
      </c>
      <c r="B21" s="53" t="str">
        <f t="shared" ca="1" si="14"/>
        <v># 8</v>
      </c>
      <c r="C21" s="53" t="str">
        <f t="shared" ca="1" si="14"/>
        <v># 9</v>
      </c>
      <c r="D21" s="53" t="str">
        <f t="shared" ca="1" si="14"/>
        <v># 10</v>
      </c>
      <c r="E21" s="53" t="str">
        <f t="shared" ca="1" si="14"/>
        <v># 11</v>
      </c>
      <c r="F21" s="53" t="str">
        <f t="shared" ca="1" si="14"/>
        <v># 12</v>
      </c>
      <c r="H21" s="87" t="s">
        <v>42</v>
      </c>
      <c r="I21" s="84" t="str">
        <f t="shared" ref="I21:N21" si="15">CONCATENATE($H21,I$12)</f>
        <v>a8</v>
      </c>
      <c r="J21" s="84" t="str">
        <f t="shared" si="15"/>
        <v>a9</v>
      </c>
      <c r="K21" s="84" t="str">
        <f t="shared" si="15"/>
        <v>a10</v>
      </c>
      <c r="L21" s="84" t="str">
        <f t="shared" si="15"/>
        <v>a11</v>
      </c>
      <c r="M21" s="84" t="str">
        <f t="shared" si="15"/>
        <v>a12</v>
      </c>
      <c r="N21" s="84" t="str">
        <f t="shared" si="15"/>
        <v>a13</v>
      </c>
    </row>
    <row r="22" spans="1:14" ht="13.5" thickBot="1">
      <c r="A22" s="73"/>
      <c r="B22" s="73"/>
      <c r="C22" s="73"/>
      <c r="D22" s="73"/>
      <c r="E22" s="73"/>
      <c r="F22" s="73"/>
      <c r="H22" s="83"/>
      <c r="I22" s="83"/>
      <c r="J22" s="83"/>
      <c r="K22" s="83"/>
      <c r="L22" s="83"/>
      <c r="M22" s="83"/>
      <c r="N22" s="83"/>
    </row>
    <row r="23" spans="1:14" ht="13.5" thickTop="1"/>
  </sheetData>
  <pageMargins left="0.25" right="0" top="0.25" bottom="0.25" header="0" footer="0"/>
  <pageSetup paperSize="9" scale="83" firstPageNumber="0" orientation="landscape" r:id="rId1"/>
  <headerFooter alignWithMargins="0"/>
  <rowBreaks count="1" manualBreakCount="1">
    <brk id="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T23"/>
  <sheetViews>
    <sheetView topLeftCell="A2" workbookViewId="0">
      <selection activeCell="F5" sqref="F5"/>
    </sheetView>
  </sheetViews>
  <sheetFormatPr baseColWidth="10" defaultColWidth="11.42578125" defaultRowHeight="12.75"/>
  <cols>
    <col min="1" max="6" width="28.7109375" style="51" customWidth="1"/>
    <col min="7" max="7" width="3.7109375" style="51" customWidth="1"/>
    <col min="8" max="14" width="11.42578125" style="51" hidden="1" customWidth="1"/>
    <col min="15" max="20" width="6.7109375" style="51" customWidth="1"/>
    <col min="21" max="16384" width="11.42578125" style="51"/>
  </cols>
  <sheetData>
    <row r="1" spans="1:20" ht="35.25" customHeight="1" thickTop="1">
      <c r="A1" s="49" t="s">
        <v>222</v>
      </c>
      <c r="B1" s="49" t="s">
        <v>222</v>
      </c>
      <c r="C1" s="49" t="s">
        <v>222</v>
      </c>
      <c r="D1" s="49" t="s">
        <v>222</v>
      </c>
      <c r="E1" s="49" t="s">
        <v>222</v>
      </c>
      <c r="F1" s="49" t="s">
        <v>222</v>
      </c>
      <c r="H1" s="83"/>
      <c r="I1" s="83">
        <v>14</v>
      </c>
      <c r="J1" s="83">
        <v>15</v>
      </c>
      <c r="K1" s="83">
        <v>16</v>
      </c>
      <c r="L1" s="83">
        <v>17</v>
      </c>
      <c r="M1" s="83">
        <v>18</v>
      </c>
      <c r="N1" s="83">
        <v>19</v>
      </c>
      <c r="O1" s="206" t="s">
        <v>149</v>
      </c>
    </row>
    <row r="2" spans="1:20" s="54" customFormat="1">
      <c r="A2" s="81" t="str">
        <f t="shared" ref="A2:F2" ca="1" si="0">CONCATENATE("Train No. ",INDIRECT("'all trains &amp; jobs'!"&amp;I2))</f>
        <v>Train No. 600</v>
      </c>
      <c r="B2" s="81" t="str">
        <f t="shared" ca="1" si="0"/>
        <v>Train No. 402</v>
      </c>
      <c r="C2" s="81" t="str">
        <f t="shared" ca="1" si="0"/>
        <v>Train No. 403</v>
      </c>
      <c r="D2" s="81" t="str">
        <f t="shared" ca="1" si="0"/>
        <v>Train No. 601</v>
      </c>
      <c r="E2" s="81" t="str">
        <f t="shared" ca="1" si="0"/>
        <v>Train No. 405</v>
      </c>
      <c r="F2" s="81" t="str">
        <f t="shared" ca="1" si="0"/>
        <v>Train No. 406</v>
      </c>
      <c r="H2" s="84" t="s">
        <v>37</v>
      </c>
      <c r="I2" s="84" t="str">
        <f t="shared" ref="I2:N2" si="1">CONCATENATE($H2,I$1)</f>
        <v>b14</v>
      </c>
      <c r="J2" s="84" t="str">
        <f t="shared" si="1"/>
        <v>b15</v>
      </c>
      <c r="K2" s="84" t="str">
        <f t="shared" si="1"/>
        <v>b16</v>
      </c>
      <c r="L2" s="84" t="str">
        <f t="shared" si="1"/>
        <v>b17</v>
      </c>
      <c r="M2" s="84" t="str">
        <f t="shared" si="1"/>
        <v>b18</v>
      </c>
      <c r="N2" s="84" t="str">
        <f t="shared" si="1"/>
        <v>b19</v>
      </c>
      <c r="O2" s="205" t="s">
        <v>120</v>
      </c>
      <c r="P2" s="205" t="s">
        <v>120</v>
      </c>
      <c r="Q2" s="205" t="s">
        <v>120</v>
      </c>
      <c r="R2" s="205" t="s">
        <v>120</v>
      </c>
      <c r="S2" s="205" t="s">
        <v>120</v>
      </c>
      <c r="T2" s="205" t="s">
        <v>120</v>
      </c>
    </row>
    <row r="3" spans="1:20" s="57" customFormat="1">
      <c r="A3" s="80" t="str">
        <f t="shared" ref="A3:F3" ca="1" si="2">INDIRECT("'all trains &amp; jobs'!"&amp;I3)</f>
        <v>Cement to Harbor Manifest</v>
      </c>
      <c r="B3" s="80" t="str">
        <f t="shared" ca="1" si="2"/>
        <v>Passenger 2</v>
      </c>
      <c r="C3" s="80" t="str">
        <f t="shared" ca="1" si="2"/>
        <v>Manifest 2</v>
      </c>
      <c r="D3" s="80" t="str">
        <f t="shared" ca="1" si="2"/>
        <v>Cement empty Manifest</v>
      </c>
      <c r="E3" s="80" t="str">
        <f t="shared" ca="1" si="2"/>
        <v>Manifest 1 Return</v>
      </c>
      <c r="F3" s="80" t="str">
        <f t="shared" ca="1" si="2"/>
        <v>Passenger 1 Return</v>
      </c>
      <c r="H3" s="85" t="s">
        <v>38</v>
      </c>
      <c r="I3" s="84" t="str">
        <f t="shared" ref="I3:N10" si="3">CONCATENATE($H3,I$1)</f>
        <v>c14</v>
      </c>
      <c r="J3" s="84" t="str">
        <f t="shared" si="3"/>
        <v>c15</v>
      </c>
      <c r="K3" s="84" t="str">
        <f t="shared" si="3"/>
        <v>c16</v>
      </c>
      <c r="L3" s="84" t="str">
        <f t="shared" si="3"/>
        <v>c17</v>
      </c>
      <c r="M3" s="84" t="str">
        <f t="shared" si="3"/>
        <v>c18</v>
      </c>
      <c r="N3" s="84" t="str">
        <f t="shared" si="3"/>
        <v>c19</v>
      </c>
      <c r="O3" s="205" t="s">
        <v>120</v>
      </c>
      <c r="P3" s="205" t="s">
        <v>120</v>
      </c>
      <c r="Q3" s="205" t="s">
        <v>120</v>
      </c>
      <c r="R3" s="205" t="s">
        <v>120</v>
      </c>
      <c r="S3" s="205" t="s">
        <v>120</v>
      </c>
      <c r="T3" s="205" t="s">
        <v>120</v>
      </c>
    </row>
    <row r="4" spans="1:20" s="59" customFormat="1">
      <c r="A4" s="58" t="str">
        <f t="shared" ref="A4:F4" ca="1" si="4">IF(O2="Y",CONCATENATE("From: ",INDIRECT("'all trains &amp; jobs'!"&amp;I4),"  Track ",INDIRECT("'all trains &amp; jobs'!"&amp;O4)),CONCATENATE("From: ",INDIRECT("'all trains &amp; jobs'!"&amp;I4)))</f>
        <v>From: Maricopa  Track Cement storage</v>
      </c>
      <c r="B4" s="58" t="str">
        <f t="shared" ca="1" si="4"/>
        <v>From: Sarah Creek  Track 6</v>
      </c>
      <c r="C4" s="58" t="str">
        <f t="shared" ca="1" si="4"/>
        <v>From: Erehwyna  Track 7</v>
      </c>
      <c r="D4" s="58" t="str">
        <f t="shared" ca="1" si="4"/>
        <v>From: Erehwyna  Track 1</v>
      </c>
      <c r="E4" s="58" t="str">
        <f t="shared" ca="1" si="4"/>
        <v>From: Erehwyna  Track 3</v>
      </c>
      <c r="F4" s="58" t="str">
        <f t="shared" ca="1" si="4"/>
        <v>From: Sarah Creek  Track 4</v>
      </c>
      <c r="H4" s="86" t="s">
        <v>39</v>
      </c>
      <c r="I4" s="84" t="str">
        <f t="shared" si="3"/>
        <v>d14</v>
      </c>
      <c r="J4" s="84" t="str">
        <f t="shared" si="3"/>
        <v>d15</v>
      </c>
      <c r="K4" s="84" t="str">
        <f t="shared" si="3"/>
        <v>d16</v>
      </c>
      <c r="L4" s="84" t="str">
        <f t="shared" si="3"/>
        <v>d17</v>
      </c>
      <c r="M4" s="84" t="str">
        <f t="shared" si="3"/>
        <v>d18</v>
      </c>
      <c r="N4" s="84" t="str">
        <f t="shared" si="3"/>
        <v>d19</v>
      </c>
      <c r="O4" s="59" t="s">
        <v>150</v>
      </c>
      <c r="P4" s="59" t="s">
        <v>152</v>
      </c>
      <c r="Q4" s="59" t="s">
        <v>153</v>
      </c>
      <c r="R4" s="59" t="s">
        <v>154</v>
      </c>
      <c r="S4" s="59" t="s">
        <v>155</v>
      </c>
      <c r="T4" s="59" t="s">
        <v>156</v>
      </c>
    </row>
    <row r="5" spans="1:20" s="59" customFormat="1">
      <c r="A5" s="204" t="str">
        <f t="shared" ref="A5:F5" ca="1" si="5">IF(O3="Y",CONCATENATE("To: ",INDIRECT("'all trains &amp; jobs'!"&amp;I5),"  Track ",INDIRECT("'all trains &amp; jobs'!"&amp;O5)),CONCATENATE("To: ",INDIRECT("'all trains &amp; jobs'!"&amp;I5)))</f>
        <v>To: Erehwyna  Track 1</v>
      </c>
      <c r="B5" s="204" t="str">
        <f t="shared" ca="1" si="5"/>
        <v>To: Erehwyna  Track 6</v>
      </c>
      <c r="C5" s="204" t="str">
        <f t="shared" ca="1" si="5"/>
        <v>To: Sarah Creek  Track 7</v>
      </c>
      <c r="D5" s="204" t="str">
        <f t="shared" ca="1" si="5"/>
        <v>To: Maricopa  Track Cement Storage</v>
      </c>
      <c r="E5" s="204" t="str">
        <f t="shared" ca="1" si="5"/>
        <v>To: Sarah Creek  Track 3</v>
      </c>
      <c r="F5" s="204" t="str">
        <f t="shared" ca="1" si="5"/>
        <v>To: Erehwyna  Track 4</v>
      </c>
      <c r="H5" s="86" t="s">
        <v>40</v>
      </c>
      <c r="I5" s="84" t="str">
        <f t="shared" si="3"/>
        <v>e14</v>
      </c>
      <c r="J5" s="84" t="str">
        <f t="shared" si="3"/>
        <v>e15</v>
      </c>
      <c r="K5" s="84" t="str">
        <f t="shared" si="3"/>
        <v>e16</v>
      </c>
      <c r="L5" s="84" t="str">
        <f t="shared" si="3"/>
        <v>e17</v>
      </c>
      <c r="M5" s="84" t="str">
        <f t="shared" si="3"/>
        <v>e18</v>
      </c>
      <c r="N5" s="84" t="str">
        <f t="shared" si="3"/>
        <v>e19</v>
      </c>
      <c r="O5" s="59" t="s">
        <v>151</v>
      </c>
      <c r="P5" s="59" t="s">
        <v>157</v>
      </c>
      <c r="Q5" s="59" t="s">
        <v>158</v>
      </c>
      <c r="R5" s="59" t="s">
        <v>159</v>
      </c>
      <c r="S5" s="59" t="s">
        <v>160</v>
      </c>
      <c r="T5" s="59" t="s">
        <v>161</v>
      </c>
    </row>
    <row r="6" spans="1:20" s="62" customFormat="1" hidden="1">
      <c r="A6" s="61"/>
      <c r="B6" s="61"/>
      <c r="C6" s="61"/>
      <c r="D6" s="61"/>
      <c r="E6" s="61"/>
      <c r="F6" s="61"/>
      <c r="H6" s="87"/>
      <c r="I6" s="84"/>
      <c r="J6" s="84"/>
      <c r="K6" s="84"/>
      <c r="L6" s="84"/>
      <c r="M6" s="84"/>
      <c r="N6" s="84"/>
    </row>
    <row r="7" spans="1:20" s="64" customFormat="1" ht="174" customHeight="1">
      <c r="A7" s="63" t="str">
        <f t="shared" ref="A7:F7" ca="1" si="6">INDIRECT("'all trains &amp; jobs'!"&amp;I7)</f>
        <v>Holt die beladenen Zementwaggons aus Maricopa, stellt diese in Butte ab und holt dann die beladenen Zementwagen von Colorado Cement. In Butte zusammenkuppeln und nach Erehwyna bringen. Dort als Zug 601 bereitstellen.</v>
      </c>
      <c r="B7" s="63" t="str">
        <f t="shared" ca="1" si="6"/>
        <v>Passenger nach Erehwyna. Hält in Maricopa, Butte und Johnstown. In Butte die Lok wechseln. Als Zug 407 bereitstellen.</v>
      </c>
      <c r="C7" s="63" t="str">
        <f t="shared" ca="1" si="6"/>
        <v>Durchgangszug von Erehwyna nach Sarah Creek Yard. In Sarah Creek als Zug 408 bereitstellen.</v>
      </c>
      <c r="D7" s="63" t="str">
        <f t="shared" ca="1" si="6"/>
        <v>Liefert leere Zementwaggons zuerst nach Colorado Cement (Wagen für Maricopa müssen in Butte stehen gelassen werden) und dann nach Maricopa. Loks in Maricopa abstellen.</v>
      </c>
      <c r="E7" s="63" t="str">
        <f t="shared" ca="1" si="6"/>
        <v>Durchgangszug von Erehwyna nach Sarah Creek Yard.</v>
      </c>
      <c r="F7" s="63" t="str">
        <f t="shared" ca="1" si="6"/>
        <v>Passenger nach Erehwyna. Hält in Johnstown, Butte und Maricopa.</v>
      </c>
      <c r="H7" s="88" t="s">
        <v>41</v>
      </c>
      <c r="I7" s="84" t="str">
        <f t="shared" si="3"/>
        <v>f14</v>
      </c>
      <c r="J7" s="84" t="str">
        <f t="shared" si="3"/>
        <v>f15</v>
      </c>
      <c r="K7" s="84" t="str">
        <f t="shared" si="3"/>
        <v>f16</v>
      </c>
      <c r="L7" s="84" t="str">
        <f t="shared" si="3"/>
        <v>f17</v>
      </c>
      <c r="M7" s="84" t="str">
        <f t="shared" si="3"/>
        <v>f18</v>
      </c>
      <c r="N7" s="84" t="str">
        <f t="shared" si="3"/>
        <v>f19</v>
      </c>
    </row>
    <row r="8" spans="1:20" s="64" customFormat="1" ht="41.25" customHeight="1">
      <c r="B8" s="288"/>
      <c r="C8" s="288" t="s">
        <v>651</v>
      </c>
      <c r="D8" s="288" t="s">
        <v>576</v>
      </c>
      <c r="E8" s="79"/>
      <c r="F8" s="288" t="s">
        <v>651</v>
      </c>
      <c r="H8" s="88"/>
      <c r="I8" s="84"/>
      <c r="J8" s="84"/>
      <c r="K8" s="84"/>
      <c r="L8" s="84"/>
      <c r="M8" s="84"/>
      <c r="N8" s="84"/>
    </row>
    <row r="9" spans="1:20" s="62" customFormat="1" ht="3.75" customHeight="1">
      <c r="A9" s="61"/>
      <c r="B9" s="61"/>
      <c r="C9" s="61"/>
      <c r="D9" s="61"/>
      <c r="E9" s="61"/>
      <c r="F9" s="61"/>
      <c r="H9" s="87"/>
      <c r="I9" s="84"/>
      <c r="J9" s="84"/>
      <c r="K9" s="84"/>
      <c r="L9" s="84"/>
      <c r="M9" s="84"/>
      <c r="N9" s="84"/>
    </row>
    <row r="10" spans="1:20" s="62" customFormat="1" ht="15" customHeight="1">
      <c r="A10" s="53" t="str">
        <f t="shared" ref="A10:F10" ca="1" si="7">CONCATENATE("# ",INDIRECT("'all trains &amp; jobs'!"&amp;I10))</f>
        <v># 13</v>
      </c>
      <c r="B10" s="53" t="str">
        <f t="shared" ca="1" si="7"/>
        <v># 14</v>
      </c>
      <c r="C10" s="53" t="str">
        <f t="shared" ca="1" si="7"/>
        <v># 15</v>
      </c>
      <c r="D10" s="53" t="str">
        <f t="shared" ca="1" si="7"/>
        <v># 16</v>
      </c>
      <c r="E10" s="53" t="str">
        <f t="shared" ca="1" si="7"/>
        <v># 17</v>
      </c>
      <c r="F10" s="53" t="str">
        <f t="shared" ca="1" si="7"/>
        <v># 18</v>
      </c>
      <c r="H10" s="87" t="s">
        <v>42</v>
      </c>
      <c r="I10" s="84" t="str">
        <f t="shared" si="3"/>
        <v>a14</v>
      </c>
      <c r="J10" s="84" t="str">
        <f t="shared" si="3"/>
        <v>a15</v>
      </c>
      <c r="K10" s="84" t="str">
        <f t="shared" si="3"/>
        <v>a16</v>
      </c>
      <c r="L10" s="84" t="str">
        <f t="shared" si="3"/>
        <v>a17</v>
      </c>
      <c r="M10" s="84" t="str">
        <f t="shared" si="3"/>
        <v>a18</v>
      </c>
      <c r="N10" s="84" t="str">
        <f t="shared" si="3"/>
        <v>a19</v>
      </c>
    </row>
    <row r="11" spans="1:20" s="62" customFormat="1" ht="13.5" thickBot="1">
      <c r="A11" s="61"/>
      <c r="B11" s="61"/>
      <c r="C11" s="61"/>
      <c r="D11" s="61"/>
      <c r="E11" s="61"/>
      <c r="F11" s="61"/>
      <c r="H11" s="87"/>
      <c r="I11" s="87"/>
      <c r="J11" s="87"/>
      <c r="K11" s="87"/>
      <c r="L11" s="87"/>
      <c r="M11" s="87"/>
      <c r="N11" s="87"/>
    </row>
    <row r="12" spans="1:20" ht="35.25" customHeight="1" thickTop="1">
      <c r="A12" s="65"/>
      <c r="B12" s="65"/>
      <c r="C12" s="65"/>
      <c r="D12" s="65"/>
      <c r="E12" s="65"/>
      <c r="F12" s="65"/>
      <c r="H12" s="83"/>
      <c r="I12" s="83">
        <v>20</v>
      </c>
      <c r="J12" s="83">
        <v>21</v>
      </c>
      <c r="K12" s="83">
        <v>22</v>
      </c>
      <c r="L12" s="83">
        <v>23</v>
      </c>
      <c r="M12" s="83">
        <v>24</v>
      </c>
      <c r="N12" s="83">
        <v>25</v>
      </c>
    </row>
    <row r="13" spans="1:20" s="54" customFormat="1">
      <c r="A13" s="81" t="str">
        <f t="shared" ref="A13:F13" ca="1" si="8">CONCATENATE("Train No. ",INDIRECT("'all trains &amp; jobs'!"&amp;I13))</f>
        <v>Train No. 104</v>
      </c>
      <c r="B13" s="81" t="str">
        <f t="shared" ca="1" si="8"/>
        <v>Train No. 105</v>
      </c>
      <c r="C13" s="81" t="str">
        <f t="shared" ca="1" si="8"/>
        <v>Train No. 302</v>
      </c>
      <c r="D13" s="81" t="str">
        <f t="shared" ca="1" si="8"/>
        <v>Train No. 201</v>
      </c>
      <c r="E13" s="81" t="str">
        <f t="shared" ca="1" si="8"/>
        <v>Train No. 407</v>
      </c>
      <c r="F13" s="81" t="str">
        <f t="shared" ca="1" si="8"/>
        <v>Train No. 408</v>
      </c>
      <c r="H13" s="84" t="s">
        <v>37</v>
      </c>
      <c r="I13" s="84" t="str">
        <f>CONCATENATE($H13,I$12)</f>
        <v>b20</v>
      </c>
      <c r="J13" s="84" t="str">
        <f t="shared" ref="J13:N18" si="9">CONCATENATE($H13,J$12)</f>
        <v>b21</v>
      </c>
      <c r="K13" s="84" t="str">
        <f t="shared" si="9"/>
        <v>b22</v>
      </c>
      <c r="L13" s="84" t="str">
        <f t="shared" si="9"/>
        <v>b23</v>
      </c>
      <c r="M13" s="84" t="str">
        <f t="shared" si="9"/>
        <v>b24</v>
      </c>
      <c r="N13" s="84" t="str">
        <f t="shared" si="9"/>
        <v>b25</v>
      </c>
      <c r="O13" s="205" t="s">
        <v>120</v>
      </c>
      <c r="P13" s="205" t="s">
        <v>120</v>
      </c>
      <c r="Q13" s="205" t="s">
        <v>120</v>
      </c>
      <c r="R13" s="205" t="s">
        <v>120</v>
      </c>
      <c r="S13" s="205" t="s">
        <v>120</v>
      </c>
      <c r="T13" s="205" t="s">
        <v>120</v>
      </c>
    </row>
    <row r="14" spans="1:20" s="57" customFormat="1">
      <c r="A14" s="80" t="str">
        <f t="shared" ref="A14:F14" ca="1" si="10">INDIRECT("'all trains &amp; jobs'!"&amp;I14)</f>
        <v>Evening Sarah Creek Manifest</v>
      </c>
      <c r="B14" s="80" t="str">
        <f t="shared" ca="1" si="10"/>
        <v>Evening Erehwyna Manifest</v>
      </c>
      <c r="C14" s="80" t="str">
        <f t="shared" ca="1" si="10"/>
        <v>Auto Parts Empty Return</v>
      </c>
      <c r="D14" s="80" t="str">
        <f t="shared" ca="1" si="10"/>
        <v>Fremont Valley Sneaker East</v>
      </c>
      <c r="E14" s="80" t="str">
        <f t="shared" ca="1" si="10"/>
        <v>Sarah Creek Evening Express</v>
      </c>
      <c r="F14" s="80" t="str">
        <f t="shared" ca="1" si="10"/>
        <v>Mixed Freight</v>
      </c>
      <c r="H14" s="85" t="s">
        <v>38</v>
      </c>
      <c r="I14" s="84" t="str">
        <f>CONCATENATE($H14,I$12)</f>
        <v>c20</v>
      </c>
      <c r="J14" s="84" t="str">
        <f t="shared" si="9"/>
        <v>c21</v>
      </c>
      <c r="K14" s="84" t="str">
        <f t="shared" si="9"/>
        <v>c22</v>
      </c>
      <c r="L14" s="84" t="str">
        <f t="shared" si="9"/>
        <v>c23</v>
      </c>
      <c r="M14" s="84" t="str">
        <f t="shared" si="9"/>
        <v>c24</v>
      </c>
      <c r="N14" s="84" t="str">
        <f t="shared" si="9"/>
        <v>c25</v>
      </c>
      <c r="O14" s="205" t="s">
        <v>120</v>
      </c>
      <c r="P14" s="205" t="s">
        <v>120</v>
      </c>
      <c r="Q14" s="205" t="s">
        <v>120</v>
      </c>
      <c r="R14" s="205" t="s">
        <v>120</v>
      </c>
      <c r="S14" s="205" t="s">
        <v>120</v>
      </c>
      <c r="T14" s="205" t="s">
        <v>120</v>
      </c>
    </row>
    <row r="15" spans="1:20" s="59" customFormat="1">
      <c r="A15" s="58" t="str">
        <f t="shared" ref="A15:F15" ca="1" si="11">IF(O13="Y",CONCATENATE("From: ",INDIRECT("'all trains &amp; jobs'!"&amp;I15),"  Track ",INDIRECT("'all trains &amp; jobs'!"&amp;O15)),CONCATENATE("From: ",INDIRECT("'all trains &amp; jobs'!"&amp;I15)))</f>
        <v>From: Manaukee  Track Engine Shop</v>
      </c>
      <c r="B15" s="58" t="str">
        <f t="shared" ca="1" si="11"/>
        <v>From: Manaukee  Track Engine Shop</v>
      </c>
      <c r="C15" s="58" t="str">
        <f t="shared" ca="1" si="11"/>
        <v>From: Sarah Creek  Track 2</v>
      </c>
      <c r="D15" s="58" t="str">
        <f t="shared" ca="1" si="11"/>
        <v>From: Sarah Creek  Track 1</v>
      </c>
      <c r="E15" s="58" t="str">
        <f t="shared" ca="1" si="11"/>
        <v>From: Erehwyna  Track 6</v>
      </c>
      <c r="F15" s="58" t="str">
        <f t="shared" ca="1" si="11"/>
        <v>From: Sarah Creek  Track 7</v>
      </c>
      <c r="H15" s="86" t="s">
        <v>39</v>
      </c>
      <c r="I15" s="84" t="str">
        <f>CONCATENATE($H15,I$12)</f>
        <v>d20</v>
      </c>
      <c r="J15" s="84" t="str">
        <f t="shared" si="9"/>
        <v>d21</v>
      </c>
      <c r="K15" s="84" t="str">
        <f t="shared" si="9"/>
        <v>d22</v>
      </c>
      <c r="L15" s="84" t="str">
        <f t="shared" si="9"/>
        <v>d23</v>
      </c>
      <c r="M15" s="84" t="str">
        <f t="shared" si="9"/>
        <v>d24</v>
      </c>
      <c r="N15" s="84" t="str">
        <f t="shared" si="9"/>
        <v>d25</v>
      </c>
      <c r="O15" s="59" t="s">
        <v>162</v>
      </c>
      <c r="P15" s="59" t="s">
        <v>164</v>
      </c>
      <c r="Q15" s="59" t="s">
        <v>165</v>
      </c>
      <c r="R15" s="59" t="s">
        <v>166</v>
      </c>
      <c r="S15" s="59" t="s">
        <v>167</v>
      </c>
      <c r="T15" s="59" t="s">
        <v>168</v>
      </c>
    </row>
    <row r="16" spans="1:20" s="59" customFormat="1">
      <c r="A16" s="204" t="str">
        <f ca="1">IF(O14="Y",CONCATENATE("To: ",INDIRECT("'all trains &amp; jobs'!"&amp;I16),"  Track ",INDIRECT("'all trains &amp; jobs'!"&amp;O16)),CONCATENATE("To: ",INDIRECT("'all trains &amp; jobs'!"&amp;I16)))</f>
        <v>To: Sarah Creek Yard  Track 1</v>
      </c>
      <c r="B16" s="204" t="str">
        <f ca="1">IF(P14="Y",CONCATENATE("To: ",INDIRECT("'all trains &amp; jobs'!"&amp;J16),"  Track ",INDIRECT("'all trains &amp; jobs'!"&amp;P16)),CONCATENATE("To: ",INDIRECT("'all trains &amp; jobs'!"&amp;J16)))</f>
        <v>To: Erehwyna  Track 1</v>
      </c>
      <c r="C16" s="204" t="str">
        <f ca="1">IF(Q14="Y",CONCATENATE("To: ",INDIRECT("'all trains &amp; jobs'!"&amp;K16),"  Track ",INDIRECT("'all trains &amp; jobs'!"&amp;Q16)),CONCATENATE("To: ",INDIRECT("'all trains &amp; jobs'!"&amp;K16)))</f>
        <v>To: Manaukee  Track Yard Track</v>
      </c>
      <c r="D16" s="204" t="str">
        <f ca="1">IF(R14="Y",CONCATENATE("To: ",INDIRECT("'all trains &amp; jobs'!"&amp;L16),"  Track",INDIRECT("'all trains &amp; jobs'!"&amp;R16)),CONCATENATE("To: ",INDIRECT("'all trains &amp; jobs'!"&amp;L16)))</f>
        <v>To: Fremont  TrackDepot</v>
      </c>
      <c r="E16" s="204" t="str">
        <f ca="1">IF(S14="Y",CONCATENATE("To: ",INDIRECT("'all trains &amp; jobs'!"&amp;M16),"  Track",INDIRECT("'all trains &amp; jobs'!"&amp;S16)),CONCATENATE("To: ",INDIRECT("'all trains &amp; jobs'!"&amp;M16)))</f>
        <v>To: Sarah Creek  Track6</v>
      </c>
      <c r="F16" s="204" t="str">
        <f ca="1">IF(T14="Y",CONCATENATE("To: ",INDIRECT("'all trains &amp; jobs'!"&amp;N16),"  Track",INDIRECT("'all trains &amp; jobs'!"&amp;T16)),CONCATENATE("To: ",INDIRECT("'all trains &amp; jobs'!"&amp;N16)))</f>
        <v>To: Erehwyna  Track7</v>
      </c>
      <c r="H16" s="86" t="s">
        <v>40</v>
      </c>
      <c r="I16" s="84" t="str">
        <f>CONCATENATE($H16,I$12)</f>
        <v>e20</v>
      </c>
      <c r="J16" s="84" t="str">
        <f t="shared" si="9"/>
        <v>e21</v>
      </c>
      <c r="K16" s="84" t="str">
        <f t="shared" si="9"/>
        <v>e22</v>
      </c>
      <c r="L16" s="84" t="str">
        <f t="shared" si="9"/>
        <v>e23</v>
      </c>
      <c r="M16" s="84" t="str">
        <f t="shared" si="9"/>
        <v>e24</v>
      </c>
      <c r="N16" s="84" t="str">
        <f t="shared" si="9"/>
        <v>e25</v>
      </c>
      <c r="O16" s="59" t="s">
        <v>163</v>
      </c>
      <c r="P16" s="59" t="s">
        <v>169</v>
      </c>
      <c r="Q16" s="59" t="s">
        <v>170</v>
      </c>
      <c r="R16" s="59" t="s">
        <v>171</v>
      </c>
      <c r="S16" s="59" t="s">
        <v>172</v>
      </c>
      <c r="T16" s="59" t="s">
        <v>173</v>
      </c>
    </row>
    <row r="17" spans="1:14" hidden="1">
      <c r="A17" s="61"/>
      <c r="B17" s="61"/>
      <c r="C17" s="61"/>
      <c r="D17" s="61"/>
      <c r="E17" s="61"/>
      <c r="F17" s="61"/>
      <c r="H17" s="87"/>
      <c r="I17" s="83"/>
      <c r="J17" s="83"/>
      <c r="K17" s="83"/>
      <c r="L17" s="83"/>
      <c r="M17" s="83"/>
      <c r="N17" s="83"/>
    </row>
    <row r="18" spans="1:14" s="64" customFormat="1" ht="174" customHeight="1">
      <c r="A18" s="71" t="str">
        <f t="shared" ref="A18:F18" ca="1" si="12">INDIRECT("'all trains &amp; jobs'!"&amp;I18)</f>
        <v>Alle Wagen in Richtung Ost von Manaukee nach Sarah Creek Yard bringen.</v>
      </c>
      <c r="B18" s="71" t="str">
        <f t="shared" ca="1" si="12"/>
        <v>Alle Wagen in Richtung Ost von Manaukee nach Erehwyna Yard bringen.</v>
      </c>
      <c r="C18" s="277" t="str">
        <f t="shared" ca="1" si="12"/>
        <v>Fährt von Sarah Creek Yard nach Manaukee Yard Track. In Manaukee Wagen am Gate zuerst bereitstellen. Pick-Up durch werkseigenen Switcher.</v>
      </c>
      <c r="D18" s="71" t="str">
        <f t="shared" ca="1" si="12"/>
        <v>Passagierzug von Sarah Creek Yard nach Colorado Cement und zurück nach Fremont. Hält in  Maricopa, Butte, Fremont, Colorado Cement und Fremont.</v>
      </c>
      <c r="E18" s="71" t="str">
        <f t="shared" ca="1" si="12"/>
        <v>Passenger nach Sarah Creek. Hält in Johnstown, Butte und Maricopa. In Butte die Lok wechseln.</v>
      </c>
      <c r="F18" s="71" t="str">
        <f t="shared" ca="1" si="12"/>
        <v>Durchgangszug von Sarah Creek Yard nach Erehwyna.</v>
      </c>
      <c r="H18" s="88" t="s">
        <v>41</v>
      </c>
      <c r="I18" s="84" t="str">
        <f>CONCATENATE($H18,I$12)</f>
        <v>f20</v>
      </c>
      <c r="J18" s="84" t="str">
        <f t="shared" si="9"/>
        <v>f21</v>
      </c>
      <c r="K18" s="84" t="str">
        <f t="shared" si="9"/>
        <v>f22</v>
      </c>
      <c r="L18" s="84" t="str">
        <f t="shared" si="9"/>
        <v>f23</v>
      </c>
      <c r="M18" s="84" t="str">
        <f t="shared" si="9"/>
        <v>f24</v>
      </c>
      <c r="N18" s="84" t="str">
        <f t="shared" si="9"/>
        <v>f25</v>
      </c>
    </row>
    <row r="19" spans="1:14" s="64" customFormat="1" ht="41.25" customHeight="1">
      <c r="A19" s="71"/>
      <c r="B19" s="79"/>
      <c r="C19" s="277"/>
      <c r="D19" s="71"/>
      <c r="E19" s="71"/>
      <c r="F19" s="79"/>
      <c r="H19" s="88"/>
      <c r="I19" s="88"/>
      <c r="J19" s="88"/>
      <c r="K19" s="88"/>
      <c r="L19" s="88"/>
      <c r="M19" s="88"/>
      <c r="N19" s="88"/>
    </row>
    <row r="20" spans="1:14" ht="3.75" customHeight="1">
      <c r="A20" s="61"/>
      <c r="B20" s="70"/>
      <c r="C20" s="70"/>
      <c r="D20" s="70"/>
      <c r="E20" s="70"/>
      <c r="F20" s="70"/>
      <c r="H20" s="88"/>
      <c r="I20" s="83"/>
      <c r="J20" s="83"/>
      <c r="K20" s="83"/>
      <c r="L20" s="83"/>
      <c r="M20" s="83"/>
      <c r="N20" s="83"/>
    </row>
    <row r="21" spans="1:14" ht="15" customHeight="1">
      <c r="A21" s="53" t="str">
        <f t="shared" ref="A21:F21" ca="1" si="13">CONCATENATE("# ",INDIRECT("'all trains &amp; jobs'!"&amp;I21))</f>
        <v># 19</v>
      </c>
      <c r="B21" s="53" t="str">
        <f t="shared" ca="1" si="13"/>
        <v># 20</v>
      </c>
      <c r="C21" s="53" t="str">
        <f t="shared" ca="1" si="13"/>
        <v># 21</v>
      </c>
      <c r="D21" s="53" t="str">
        <f t="shared" ca="1" si="13"/>
        <v># 22</v>
      </c>
      <c r="E21" s="53" t="str">
        <f t="shared" ca="1" si="13"/>
        <v># 23</v>
      </c>
      <c r="F21" s="240" t="str">
        <f t="shared" ca="1" si="13"/>
        <v># 24</v>
      </c>
      <c r="H21" s="87" t="s">
        <v>42</v>
      </c>
      <c r="I21" s="84" t="str">
        <f t="shared" ref="I21:N21" si="14">CONCATENATE($H21,I$12)</f>
        <v>a20</v>
      </c>
      <c r="J21" s="84" t="str">
        <f t="shared" si="14"/>
        <v>a21</v>
      </c>
      <c r="K21" s="84" t="str">
        <f t="shared" si="14"/>
        <v>a22</v>
      </c>
      <c r="L21" s="84" t="str">
        <f t="shared" si="14"/>
        <v>a23</v>
      </c>
      <c r="M21" s="84" t="str">
        <f t="shared" si="14"/>
        <v>a24</v>
      </c>
      <c r="N21" s="84" t="str">
        <f t="shared" si="14"/>
        <v>a25</v>
      </c>
    </row>
    <row r="22" spans="1:14" ht="13.5" thickBot="1">
      <c r="A22" s="73"/>
      <c r="B22" s="73"/>
      <c r="C22" s="73"/>
      <c r="D22" s="73"/>
      <c r="E22" s="73"/>
      <c r="F22" s="73"/>
      <c r="H22" s="83"/>
      <c r="I22" s="83"/>
      <c r="J22" s="83"/>
      <c r="K22" s="83"/>
      <c r="L22" s="83"/>
      <c r="M22" s="83"/>
      <c r="N22" s="83"/>
    </row>
    <row r="23" spans="1:14" ht="13.5" thickTop="1"/>
  </sheetData>
  <pageMargins left="0.25" right="0" top="0.25" bottom="0.25" header="0" footer="0"/>
  <pageSetup paperSize="9" scale="83" firstPageNumber="0" orientation="landscape" r:id="rId1"/>
  <headerFooter alignWithMargins="0"/>
  <rowBreaks count="1" manualBreakCount="1">
    <brk id="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21"/>
  <sheetViews>
    <sheetView workbookViewId="0"/>
  </sheetViews>
  <sheetFormatPr baseColWidth="10" defaultColWidth="11.42578125" defaultRowHeight="12.75"/>
  <cols>
    <col min="1" max="6" width="28.7109375" style="51" customWidth="1"/>
    <col min="7" max="16384" width="11.42578125" style="51"/>
  </cols>
  <sheetData>
    <row r="1" spans="1:6" ht="35.25" customHeight="1" thickTop="1">
      <c r="A1" s="49" t="s">
        <v>222</v>
      </c>
      <c r="B1" s="50"/>
      <c r="C1" s="50"/>
      <c r="D1" s="50"/>
      <c r="E1" s="50"/>
      <c r="F1" s="50"/>
    </row>
    <row r="2" spans="1:6" s="54" customFormat="1">
      <c r="A2" s="53" t="s">
        <v>250</v>
      </c>
      <c r="B2" s="53" t="s">
        <v>251</v>
      </c>
      <c r="C2" s="53" t="s">
        <v>252</v>
      </c>
      <c r="D2" s="53" t="s">
        <v>253</v>
      </c>
      <c r="E2" s="53" t="s">
        <v>254</v>
      </c>
      <c r="F2" s="53" t="s">
        <v>255</v>
      </c>
    </row>
    <row r="3" spans="1:6" s="57" customFormat="1">
      <c r="A3" s="55" t="s">
        <v>300</v>
      </c>
      <c r="B3" s="55" t="s">
        <v>291</v>
      </c>
      <c r="C3" s="56" t="s">
        <v>368</v>
      </c>
      <c r="D3" s="55" t="s">
        <v>369</v>
      </c>
      <c r="E3" s="55" t="s">
        <v>269</v>
      </c>
      <c r="F3" s="55" t="s">
        <v>345</v>
      </c>
    </row>
    <row r="4" spans="1:6" s="59" customFormat="1">
      <c r="A4" s="58" t="s">
        <v>270</v>
      </c>
      <c r="B4" s="58" t="s">
        <v>271</v>
      </c>
      <c r="C4" s="58" t="s">
        <v>273</v>
      </c>
      <c r="D4" s="58" t="s">
        <v>272</v>
      </c>
      <c r="E4" s="58" t="s">
        <v>273</v>
      </c>
      <c r="F4" s="58" t="s">
        <v>272</v>
      </c>
    </row>
    <row r="5" spans="1:6" s="59" customFormat="1">
      <c r="A5" s="60" t="s">
        <v>274</v>
      </c>
      <c r="B5" s="60" t="s">
        <v>278</v>
      </c>
      <c r="C5" s="60" t="s">
        <v>274</v>
      </c>
      <c r="D5" s="60" t="s">
        <v>276</v>
      </c>
      <c r="E5" s="60" t="s">
        <v>277</v>
      </c>
      <c r="F5" s="60" t="s">
        <v>276</v>
      </c>
    </row>
    <row r="6" spans="1:6" s="62" customFormat="1">
      <c r="A6" s="61"/>
      <c r="B6" s="61"/>
      <c r="C6" s="61"/>
      <c r="D6" s="61"/>
      <c r="E6" s="61"/>
      <c r="F6" s="61"/>
    </row>
    <row r="7" spans="1:6" s="64" customFormat="1" ht="182.25" customHeight="1">
      <c r="A7" s="63" t="s">
        <v>211</v>
      </c>
      <c r="B7" s="63" t="s">
        <v>247</v>
      </c>
      <c r="C7" s="63" t="s">
        <v>190</v>
      </c>
      <c r="D7" s="63" t="s">
        <v>191</v>
      </c>
      <c r="E7" s="63" t="s">
        <v>192</v>
      </c>
      <c r="F7" s="63" t="s">
        <v>193</v>
      </c>
    </row>
    <row r="8" spans="1:6" s="62" customFormat="1">
      <c r="A8" s="61"/>
      <c r="B8" s="61"/>
      <c r="C8" s="61"/>
      <c r="D8" s="61"/>
      <c r="E8" s="61"/>
      <c r="F8" s="61"/>
    </row>
    <row r="9" spans="1:6" s="62" customFormat="1" ht="18.75" customHeight="1">
      <c r="A9" s="52" t="s">
        <v>224</v>
      </c>
      <c r="B9" s="52" t="s">
        <v>225</v>
      </c>
      <c r="C9" s="52" t="s">
        <v>226</v>
      </c>
      <c r="D9" s="52" t="s">
        <v>227</v>
      </c>
      <c r="E9" s="52" t="s">
        <v>228</v>
      </c>
      <c r="F9" s="52" t="s">
        <v>229</v>
      </c>
    </row>
    <row r="10" spans="1:6" s="62" customFormat="1" ht="13.5" thickBot="1">
      <c r="A10" s="61"/>
      <c r="B10" s="61"/>
      <c r="C10" s="61"/>
      <c r="D10" s="61"/>
      <c r="E10" s="61"/>
      <c r="F10" s="61"/>
    </row>
    <row r="11" spans="1:6" ht="35.25" customHeight="1" thickTop="1">
      <c r="A11" s="65"/>
      <c r="B11" s="65"/>
      <c r="C11" s="65"/>
      <c r="D11" s="65"/>
      <c r="E11" s="65"/>
      <c r="F11" s="65"/>
    </row>
    <row r="12" spans="1:6" s="54" customFormat="1">
      <c r="A12" s="66" t="s">
        <v>256</v>
      </c>
      <c r="B12" s="66" t="s">
        <v>257</v>
      </c>
      <c r="C12" s="66" t="s">
        <v>258</v>
      </c>
      <c r="D12" s="66" t="s">
        <v>259</v>
      </c>
      <c r="E12" s="66" t="s">
        <v>260</v>
      </c>
      <c r="F12" s="66" t="s">
        <v>261</v>
      </c>
    </row>
    <row r="13" spans="1:6" s="57" customFormat="1">
      <c r="A13" s="67" t="s">
        <v>372</v>
      </c>
      <c r="B13" s="67" t="s">
        <v>346</v>
      </c>
      <c r="C13" s="67" t="s">
        <v>371</v>
      </c>
      <c r="D13" s="67" t="s">
        <v>353</v>
      </c>
      <c r="E13" s="67" t="s">
        <v>420</v>
      </c>
      <c r="F13" s="67" t="s">
        <v>363</v>
      </c>
    </row>
    <row r="14" spans="1:6" s="59" customFormat="1">
      <c r="A14" s="68" t="s">
        <v>273</v>
      </c>
      <c r="B14" s="68" t="s">
        <v>273</v>
      </c>
      <c r="C14" s="68" t="s">
        <v>272</v>
      </c>
      <c r="D14" s="68" t="s">
        <v>270</v>
      </c>
      <c r="E14" s="68" t="s">
        <v>282</v>
      </c>
      <c r="F14" s="68" t="s">
        <v>272</v>
      </c>
    </row>
    <row r="15" spans="1:6" s="59" customFormat="1">
      <c r="A15" s="69" t="s">
        <v>274</v>
      </c>
      <c r="B15" s="69" t="s">
        <v>277</v>
      </c>
      <c r="C15" s="60" t="s">
        <v>276</v>
      </c>
      <c r="D15" s="69" t="s">
        <v>275</v>
      </c>
      <c r="E15" s="69" t="s">
        <v>279</v>
      </c>
      <c r="F15" s="60" t="s">
        <v>278</v>
      </c>
    </row>
    <row r="16" spans="1:6">
      <c r="A16" s="70"/>
      <c r="B16" s="70"/>
      <c r="C16" s="70"/>
      <c r="D16" s="70"/>
      <c r="E16" s="70"/>
      <c r="F16" s="70"/>
    </row>
    <row r="17" spans="1:6" s="64" customFormat="1" ht="182.25" customHeight="1">
      <c r="A17" s="71" t="s">
        <v>219</v>
      </c>
      <c r="B17" s="71" t="s">
        <v>194</v>
      </c>
      <c r="C17" s="71" t="s">
        <v>330</v>
      </c>
      <c r="D17" s="71" t="s">
        <v>377</v>
      </c>
      <c r="E17" s="71" t="s">
        <v>189</v>
      </c>
      <c r="F17" s="71" t="s">
        <v>248</v>
      </c>
    </row>
    <row r="18" spans="1:6">
      <c r="A18" s="70"/>
      <c r="B18" s="70"/>
      <c r="C18" s="70"/>
      <c r="D18" s="70"/>
      <c r="E18" s="70"/>
      <c r="F18" s="70"/>
    </row>
    <row r="19" spans="1:6">
      <c r="A19" s="72" t="s">
        <v>230</v>
      </c>
      <c r="B19" s="72" t="s">
        <v>231</v>
      </c>
      <c r="C19" s="72" t="s">
        <v>232</v>
      </c>
      <c r="D19" s="72" t="s">
        <v>233</v>
      </c>
      <c r="E19" s="72" t="s">
        <v>234</v>
      </c>
      <c r="F19" s="72" t="s">
        <v>235</v>
      </c>
    </row>
    <row r="20" spans="1:6" ht="13.5" thickBot="1">
      <c r="A20" s="73"/>
      <c r="B20" s="73"/>
      <c r="C20" s="73"/>
      <c r="D20" s="73"/>
      <c r="E20" s="73"/>
      <c r="F20" s="73"/>
    </row>
    <row r="21" spans="1:6" ht="13.5" thickTop="1"/>
  </sheetData>
  <pageMargins left="0.11811023622047245" right="0.15748031496062992" top="0.11811023622047245" bottom="0.19685039370078741" header="0.51181102362204722" footer="0.51181102362204722"/>
  <pageSetup paperSize="9" scale="83" firstPageNumber="0" orientation="landscape" verticalDpi="300"/>
  <headerFooter alignWithMargins="0"/>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19</vt:i4>
      </vt:variant>
    </vt:vector>
  </HeadingPairs>
  <TitlesOfParts>
    <vt:vector size="48" baseType="lpstr">
      <vt:lpstr>Ablaufplan</vt:lpstr>
      <vt:lpstr>Startaufstellung variable</vt:lpstr>
      <vt:lpstr>Startaufstellung fix</vt:lpstr>
      <vt:lpstr>All Trains &amp; Jobs</vt:lpstr>
      <vt:lpstr>Startaufstellung</vt:lpstr>
      <vt:lpstr>Zug Aufsteller 1</vt:lpstr>
      <vt:lpstr>JobDescription Mammendorf 1</vt:lpstr>
      <vt:lpstr>JobDescription Mammendorf 2</vt:lpstr>
      <vt:lpstr>JobDescription 2 </vt:lpstr>
      <vt:lpstr>JobDescription 3</vt:lpstr>
      <vt:lpstr>JobDescription 4</vt:lpstr>
      <vt:lpstr>freight trains</vt:lpstr>
      <vt:lpstr>JobDescription Mammendorf 3</vt:lpstr>
      <vt:lpstr>JobDescription Lauffen 4</vt:lpstr>
      <vt:lpstr>layout</vt:lpstr>
      <vt:lpstr>timetable</vt:lpstr>
      <vt:lpstr>Calculation</vt:lpstr>
      <vt:lpstr>Data 1 Track</vt:lpstr>
      <vt:lpstr>Blocking Instruction</vt:lpstr>
      <vt:lpstr>Call Board</vt:lpstr>
      <vt:lpstr>Destinations</vt:lpstr>
      <vt:lpstr>Gesamt Mammendorf 2021 </vt:lpstr>
      <vt:lpstr>Fremont Branch Mdorf </vt:lpstr>
      <vt:lpstr>Fremont Branch ohne C&amp;C</vt:lpstr>
      <vt:lpstr>Maricopa Local Mdorf</vt:lpstr>
      <vt:lpstr>TLV Local Mdorf</vt:lpstr>
      <vt:lpstr>Johnstown Local Mdorf</vt:lpstr>
      <vt:lpstr>Tabelle1</vt:lpstr>
      <vt:lpstr>Tabelle2</vt:lpstr>
      <vt:lpstr>Ablaufplan!Druckbereich</vt:lpstr>
      <vt:lpstr>'All Trains &amp; Jobs'!Druckbereich</vt:lpstr>
      <vt:lpstr>'Call Board'!Druckbereich</vt:lpstr>
      <vt:lpstr>'Fremont Branch Mdorf '!Druckbereich</vt:lpstr>
      <vt:lpstr>'Fremont Branch ohne C&amp;C'!Druckbereich</vt:lpstr>
      <vt:lpstr>'Gesamt Mammendorf 2021 '!Druckbereich</vt:lpstr>
      <vt:lpstr>'JobDescription Lauffen 4'!Druckbereich</vt:lpstr>
      <vt:lpstr>'JobDescription Mammendorf 1'!Druckbereich</vt:lpstr>
      <vt:lpstr>'JobDescription Mammendorf 2'!Druckbereich</vt:lpstr>
      <vt:lpstr>'JobDescription Mammendorf 3'!Druckbereich</vt:lpstr>
      <vt:lpstr>'Johnstown Local Mdorf'!Druckbereich</vt:lpstr>
      <vt:lpstr>layout!Druckbereich</vt:lpstr>
      <vt:lpstr>'Maricopa Local Mdorf'!Druckbereich</vt:lpstr>
      <vt:lpstr>'Startaufstellung fix'!Druckbereich</vt:lpstr>
      <vt:lpstr>'Startaufstellung variable'!Druckbereich</vt:lpstr>
      <vt:lpstr>timetable!Druckbereich</vt:lpstr>
      <vt:lpstr>'TLV Local Mdorf'!Druckbereich</vt:lpstr>
      <vt:lpstr>'Zug Aufsteller 1'!Druckbereich</vt:lpstr>
      <vt:lpstr>Ablaufplan!Drucktitel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 Schneider</dc:creator>
  <cp:lastModifiedBy>Rene Halter</cp:lastModifiedBy>
  <cp:lastPrinted>2018-10-28T07:08:03Z</cp:lastPrinted>
  <dcterms:created xsi:type="dcterms:W3CDTF">2013-02-23T17:00:35Z</dcterms:created>
  <dcterms:modified xsi:type="dcterms:W3CDTF">2021-10-27T18:49:00Z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1007831876</vt:i4>
  </property>
  <property fmtid="{D5CDD505-2E9C-101B-9397-08002B2CF9AE}" pid="3" name="_NewReviewCycle">
    <vt:lpwstr/>
  </property>
  <property fmtid="{D5CDD505-2E9C-101B-9397-08002B2CF9AE}" pid="4" name="_EmailSubject">
    <vt:lpwstr>Betriebsplanung_Lauffen</vt:lpwstr>
  </property>
  <property fmtid="{D5CDD505-2E9C-101B-9397-08002B2CF9AE}" pid="5" name="_AuthorEmail">
    <vt:lpwstr>dirk.warwel@exxonmobil.com</vt:lpwstr>
  </property>
  <property fmtid="{D5CDD505-2E9C-101B-9397-08002B2CF9AE}" pid="6" name="_AuthorEmailDisplayName">
    <vt:lpwstr>Warwel, Dirk</vt:lpwstr>
  </property>
  <property fmtid="{D5CDD505-2E9C-101B-9397-08002B2CF9AE}" pid="7" name="_PreviousAdHocReviewCycleID">
    <vt:i4>-1765199071</vt:i4>
  </property>
  <property fmtid="{D5CDD505-2E9C-101B-9397-08002B2CF9AE}" pid="8" name="_ReviewingToolsShownOnce">
    <vt:lpwstr/>
  </property>
</Properties>
</file>